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setar\Podatci sa D diska\Fond solidarnosti EU\"/>
    </mc:Choice>
  </mc:AlternateContent>
  <bookViews>
    <workbookView xWindow="-28920" yWindow="-120" windowWidth="29040" windowHeight="1584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A38" i="1"/>
  <c r="H27" i="1" l="1"/>
  <c r="H28" i="1"/>
  <c r="H29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30" i="1"/>
  <c r="H31" i="1"/>
  <c r="H32" i="1"/>
  <c r="H33" i="1"/>
  <c r="H12" i="1"/>
</calcChain>
</file>

<file path=xl/sharedStrings.xml><?xml version="1.0" encoding="utf-8"?>
<sst xmlns="http://schemas.openxmlformats.org/spreadsheetml/2006/main" count="173" uniqueCount="158">
  <si>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</si>
  <si>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</si>
  <si>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</si>
  <si>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</si>
  <si>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</si>
  <si>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</si>
  <si>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</si>
  <si>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</si>
  <si>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</si>
  <si>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</si>
  <si>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</si>
  <si>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</si>
  <si>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</si>
  <si>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</si>
  <si>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2.</t>
  </si>
  <si>
    <t>3.</t>
  </si>
  <si>
    <t>4.</t>
  </si>
  <si>
    <t>5.</t>
  </si>
  <si>
    <t>Prosinac 2022.</t>
  </si>
  <si>
    <t>2.0.</t>
  </si>
  <si>
    <t>Prilog 19</t>
  </si>
  <si>
    <t>Datum potpisa Ugovora</t>
  </si>
  <si>
    <t>FSEU.MMPI.01.0001</t>
  </si>
  <si>
    <t>Županijska uprava za ceste Sisačko-moslavačke županije</t>
  </si>
  <si>
    <t>Vraćanje u ispravno radno stanje infrastrukture u području prijevoza oštećenih u potresu na području Sisačko-moslavačke županije kojom upravlja Županijska uprava za ceste Sisačko-moslavačke županije</t>
  </si>
  <si>
    <t>Sanacija mostova, klizišta, dijelova lokalnih i županijskih cesta.</t>
  </si>
  <si>
    <t>20.06.2022.</t>
  </si>
  <si>
    <t>FSEU.MMPI.01.0002</t>
  </si>
  <si>
    <t>Općina Donji Kukuruzari</t>
  </si>
  <si>
    <t>Vraćanje u ispravno radno stanje infrastrukture u području prijevoza oštećenih u potresu na području Sisačko-moslavačke županije kojom upravlja Općina Donji Kukuruzari</t>
  </si>
  <si>
    <t>Sanacija ulica na četiri lokacije na području općine Donji Kukuruzari.</t>
  </si>
  <si>
    <t>FSEU.MMPI.01.0003</t>
  </si>
  <si>
    <t>Općina Sunja</t>
  </si>
  <si>
    <t>Vraćanje u ispravno radno stanje infrastrukture u području prijevoza oštećenih u potresu na području Sisačko-moslavačke županije kojom upravlja Općina Sunja</t>
  </si>
  <si>
    <t>Sanacija nerazvrstanih cesta na četiri lokacije na području općine Sunja.</t>
  </si>
  <si>
    <t>FSEU.MMPI.01.0004</t>
  </si>
  <si>
    <t>Općina Lasinja</t>
  </si>
  <si>
    <t>Izvanredno održavanje cestovnog propusta na potoku Jaševica</t>
  </si>
  <si>
    <t>Sanacija cestovnog propusta na potoku Jaševica.</t>
  </si>
  <si>
    <t>FSEU.MMPI.01.0005</t>
  </si>
  <si>
    <t>Auto promet Sisak d.o.o.</t>
  </si>
  <si>
    <t>Sanacija glavne zgrade mehaničarske radionice i zgrade limarije Auto prometa Sisak d.o.o.</t>
  </si>
  <si>
    <t>6.</t>
  </si>
  <si>
    <t>FSEU.MMPI.01.0007</t>
  </si>
  <si>
    <t>Grad Petrinja</t>
  </si>
  <si>
    <t xml:space="preserve">Vraćanje u ispravno radno stanje prometne infrastrukture na području Grada Petrinje </t>
  </si>
  <si>
    <t>Sanacija cesta na području grada Petrinje.</t>
  </si>
  <si>
    <t>7.</t>
  </si>
  <si>
    <t>FSEU.MMPI.01.0009</t>
  </si>
  <si>
    <t>Općina Hrvatska Dubica</t>
  </si>
  <si>
    <t>Vraćanje u ispravno radno stanje infrastrukture u području prijevoza oštećenih u potresu na području Sisačko-moslavačke županije kojom upravlja Općina Hrvatska Dubica</t>
  </si>
  <si>
    <t>Sanacija tri kolnička zastora cesta na području općine Hrvatska Dubica.</t>
  </si>
  <si>
    <t>8.</t>
  </si>
  <si>
    <t>FSEU.MMPI.01.0010</t>
  </si>
  <si>
    <t>Općina Dvor</t>
  </si>
  <si>
    <t>Vraćanje u ispravno radno stanje infrastrukture u području prijevoza oštećenih u potresu na području Sisačko-moslavačke županije kojom upravlja Općina Dvor</t>
  </si>
  <si>
    <t>Sanacija tri kolnička zastora cesta na području općine Dvor.</t>
  </si>
  <si>
    <t>9.</t>
  </si>
  <si>
    <t>FSEU.MMPI.01.0011</t>
  </si>
  <si>
    <t>Općina Majur</t>
  </si>
  <si>
    <t>Vraćanje u ispravno radno stanje infrastrukture u području prijevoza oštećenih u potresu na području Sisačko-moslavačke županije kojom upravlja Općina Majur</t>
  </si>
  <si>
    <t>Sanacija dva kolnička zastora cesta na području općine Majur.</t>
  </si>
  <si>
    <t>10.</t>
  </si>
  <si>
    <t>FSEU.MMPI.01.0012</t>
  </si>
  <si>
    <t>Grad Glina</t>
  </si>
  <si>
    <t>Vraćanje u ispravno radno stanje infrastrukture i pogona u području prijevoza oštećenih u potresu na području Grada Gline</t>
  </si>
  <si>
    <t>Sanacija četiri ulice i osam mostova na području grada Gline.</t>
  </si>
  <si>
    <t>11.</t>
  </si>
  <si>
    <t>FSEU.MMPI.01.0008</t>
  </si>
  <si>
    <t>Općina Radoboj</t>
  </si>
  <si>
    <t>Sanacija nerazvrstanih cesta oštećenih u potresu</t>
  </si>
  <si>
    <t>Sanacija nerazvrstanih cesta na dvije lokacije na području općine Radoboj.</t>
  </si>
  <si>
    <t>30.06.2022.</t>
  </si>
  <si>
    <t>12.</t>
  </si>
  <si>
    <t>FSEU.MMPI.01.0006</t>
  </si>
  <si>
    <t>Županijska uprava za ceste Zagrebačke županije</t>
  </si>
  <si>
    <t>Vraćanje u ispravno radno stanje infrastrukture u području prijevoza oštećenih u potresu na području Zagrebačke županije kojom upravlja Županijska uprava za ceste Zagrebačke županije</t>
  </si>
  <si>
    <t>Vraćanje u ispravno radno stanje infrastrukture kojom upravlja Županijska uprava za ceste Zagrebačke županije</t>
  </si>
  <si>
    <t>01.09.2022.</t>
  </si>
  <si>
    <t>13.</t>
  </si>
  <si>
    <t>FSEU.MMPI.01.0014</t>
  </si>
  <si>
    <t>Hrvatske ceste d.o.o.</t>
  </si>
  <si>
    <t>Obnova državnih cesta na potresom pogođenim područjima</t>
  </si>
  <si>
    <t>Obnova brojnih klizišta, mostova i kolnika na državnim cestama</t>
  </si>
  <si>
    <t>10.10.2022.</t>
  </si>
  <si>
    <t>14.</t>
  </si>
  <si>
    <t>FSEU.MMPI.01.0015</t>
  </si>
  <si>
    <t>Općina Jasenovac</t>
  </si>
  <si>
    <t>Vraćanje u ispravno stanje infrastrukture u području prijevoza oštećenih u potresu na području Sisačko-moslavačke županije kojom upravlja Općina Jasenovac</t>
  </si>
  <si>
    <t>Sanacija šest kolnika na području općine Jasenovac</t>
  </si>
  <si>
    <t>15.</t>
  </si>
  <si>
    <t>FSEU.MMPI.01.0019</t>
  </si>
  <si>
    <t>Općina Krnjak</t>
  </si>
  <si>
    <t>Sanacija propusta u mjestu Donji Budački nakon potresa u prosincu 2020.</t>
  </si>
  <si>
    <t>Sanacija propusta u mjestu Donji Budački</t>
  </si>
  <si>
    <t>08.11.2022.</t>
  </si>
  <si>
    <t>16.</t>
  </si>
  <si>
    <t>FSEU.MMPI.01.0025</t>
  </si>
  <si>
    <t>Općina Bedekovčina</t>
  </si>
  <si>
    <t>Sanacija nestabilnosti na NC PZ-031 u mjestu Poznanovec - klizište Mlinarići</t>
  </si>
  <si>
    <t>Sanacija nestabilnosti na NC PZ-031</t>
  </si>
  <si>
    <t>10.11.2022.</t>
  </si>
  <si>
    <t>17.</t>
  </si>
  <si>
    <t>FSEU.MMPI.01.0028</t>
  </si>
  <si>
    <t>Općina Krapinske Toplice</t>
  </si>
  <si>
    <t>Sanacija klizišta i ceste u Ulici Jakoba Badla</t>
  </si>
  <si>
    <t>11.11.2022.</t>
  </si>
  <si>
    <t>18.</t>
  </si>
  <si>
    <t>FSEU.MMPI.01.0024</t>
  </si>
  <si>
    <t>Općina Lekenik</t>
  </si>
  <si>
    <t>Vraćanje u ispravno stanje infrastrukture u području prijevoza oštećenih u potresu na području Općine Lekenik u Sisačko-moslavačkoj županiji</t>
  </si>
  <si>
    <t>Sanacija pet lokacija štete na prometnoj infrastrukturi Općine Lekenik</t>
  </si>
  <si>
    <t>14.11.2022.</t>
  </si>
  <si>
    <t>19.</t>
  </si>
  <si>
    <t>FSEU.MMPI.01.0029</t>
  </si>
  <si>
    <t>Grad Sisak</t>
  </si>
  <si>
    <t>Vraćanje u ispravno radno stanje prometne infrastrukture u Sisku oštećene u seriji potresa počevši od 28. prosinca 2020.</t>
  </si>
  <si>
    <t>Hitna i naknadna sanacija prometnica i mostova u Gradu Sisku</t>
  </si>
  <si>
    <t>22.11.2022.</t>
  </si>
  <si>
    <t>20.</t>
  </si>
  <si>
    <t>FSEU.MMPI.01.0026</t>
  </si>
  <si>
    <t>Hrvatske autoceste</t>
  </si>
  <si>
    <t>Sanacija na mostu Buna i mostu kanala Sava – Odra na autocesti A11 Zagreb - Sisak</t>
  </si>
  <si>
    <t>Sanacija dva mosta</t>
  </si>
  <si>
    <t>07.12.2022.</t>
  </si>
  <si>
    <t>21.</t>
  </si>
  <si>
    <t>FSEU.MMPI.01.0023</t>
  </si>
  <si>
    <t>Županijska uprava za ceste Varaždinske županije</t>
  </si>
  <si>
    <t>Sanacija cestovnih klizišta na području Varaždinske županije</t>
  </si>
  <si>
    <t>Sanacija 28 cestovnih klizišta</t>
  </si>
  <si>
    <t>19.12.2022.</t>
  </si>
  <si>
    <t>FSEU.MMPI.01.0031</t>
  </si>
  <si>
    <t>22.</t>
  </si>
  <si>
    <t>Grad Varaždinske Toplice</t>
  </si>
  <si>
    <t>Sanacija mosta oštećenog u potresu 28. i 29. prosinca 2020. godine na području Grada Varaždinske Toplice</t>
  </si>
  <si>
    <t>Sanacija mosta preko rijeke Bednje</t>
  </si>
  <si>
    <t>23.</t>
  </si>
  <si>
    <t>FSEU.MMPI.01.0034</t>
  </si>
  <si>
    <t>Općina Konjščina</t>
  </si>
  <si>
    <t>Sanacija PROPUSTA - na kčb. 1798/1. k.o.Konjščina i dijela nerazvrstane ceste na kčbr. 1789/1790. k.o. Konjščina</t>
  </si>
  <si>
    <t>Sanacija propusta i dijela nerazvrstane ceste u Gornjoj Konjščini</t>
  </si>
  <si>
    <t>12.1.2023.</t>
  </si>
  <si>
    <t>24.</t>
  </si>
  <si>
    <t>FSEU.MMPI.01.0030</t>
  </si>
  <si>
    <t>Općina Topusko</t>
  </si>
  <si>
    <t>19.1.2023.</t>
  </si>
  <si>
    <t>Sanacija mosta, prometnica i klizišta</t>
  </si>
  <si>
    <t>Sanacija mosta, prometnica i klizišta Općina Topusko</t>
  </si>
  <si>
    <t>25.</t>
  </si>
  <si>
    <t>FSEU.MMPI.01.0033</t>
  </si>
  <si>
    <t>Općina Hum na Sutli</t>
  </si>
  <si>
    <t>Sanacija nerazvrstanih cesta na području Općine Hum na Sutli</t>
  </si>
  <si>
    <t>01.02.2023.</t>
  </si>
  <si>
    <t>26.</t>
  </si>
  <si>
    <t>FSEU.MMPI.01.0032</t>
  </si>
  <si>
    <t>Grad Popovača</t>
  </si>
  <si>
    <t>Vraćanje u ispravno radno stanje infrastrukture u području prijevoza oštećenih u potresu na području Grada Popovače u Sisačko-moslavačkoj županiji</t>
  </si>
  <si>
    <t>06.02.2023.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</si>
</sst>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164" fontId="9" fillId="0" borderId="2" xfId="0" applyNumberFormat="1" applyFont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left" vertical="center" wrapText="1"/>
    </xf>
    <xf numFmtId="16" fontId="10" fillId="2" borderId="2" xfId="3" applyNumberFormat="1" applyFont="1" applyFill="1" applyBorder="1" applyAlignment="1">
      <alignment horizontal="left" vertical="center" wrapText="1"/>
    </xf>
    <xf numFmtId="16" fontId="10" fillId="2" borderId="2" xfId="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165" fontId="15" fillId="0" borderId="2" xfId="0" applyNumberFormat="1" applyFont="1" applyBorder="1" applyAlignment="1">
      <alignment vertical="center"/>
    </xf>
    <xf numFmtId="165" fontId="16" fillId="3" borderId="22" xfId="0" applyNumberFormat="1" applyFont="1" applyFill="1" applyBorder="1"/>
    <xf numFmtId="0" fontId="2" fillId="0" borderId="1" xfId="3" applyNumberFormat="1" applyFont="1" applyBorder="1" applyAlignment="1">
      <alignment horizontal="center" vertical="top" wrapText="1"/>
    </xf>
    <xf numFmtId="0" fontId="10" fillId="0" borderId="21" xfId="3" applyNumberFormat="1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14" fontId="10" fillId="2" borderId="2" xfId="3" applyNumberFormat="1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166" fontId="10" fillId="2" borderId="2" xfId="3" applyNumberFormat="1" applyFont="1" applyFill="1" applyBorder="1" applyAlignment="1">
      <alignment horizontal="right" vertical="center" wrapText="1"/>
    </xf>
    <xf numFmtId="166" fontId="10" fillId="0" borderId="2" xfId="3" applyNumberFormat="1" applyFont="1" applyFill="1" applyBorder="1" applyAlignment="1">
      <alignment horizontal="right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left" vertical="center" wrapText="1"/>
    </xf>
    <xf numFmtId="16" fontId="10" fillId="2" borderId="16" xfId="3" applyNumberFormat="1" applyFont="1" applyFill="1" applyBorder="1" applyAlignment="1">
      <alignment horizontal="left" vertical="center" wrapText="1"/>
    </xf>
    <xf numFmtId="16" fontId="10" fillId="2" borderId="16" xfId="3" applyNumberFormat="1" applyFont="1" applyFill="1" applyBorder="1" applyAlignment="1">
      <alignment horizontal="center" vertical="center" wrapText="1"/>
    </xf>
    <xf numFmtId="166" fontId="10" fillId="2" borderId="16" xfId="3" applyNumberFormat="1" applyFont="1" applyFill="1" applyBorder="1" applyAlignment="1">
      <alignment horizontal="right" vertical="center" wrapText="1"/>
    </xf>
    <xf numFmtId="0" fontId="10" fillId="0" borderId="2" xfId="3" applyFont="1" applyBorder="1" applyAlignment="1">
      <alignment horizontal="center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3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2" fontId="4" fillId="3" borderId="6" xfId="3" applyNumberFormat="1" applyFont="1" applyFill="1" applyBorder="1" applyAlignment="1">
      <alignment horizontal="center" vertical="center" wrapText="1"/>
    </xf>
    <xf numFmtId="2" fontId="4" fillId="3" borderId="3" xfId="3" applyNumberFormat="1" applyFont="1" applyFill="1" applyBorder="1" applyAlignment="1">
      <alignment horizontal="center" vertical="center" wrapText="1"/>
    </xf>
    <xf numFmtId="166" fontId="14" fillId="3" borderId="18" xfId="3" applyNumberFormat="1" applyFont="1" applyFill="1" applyBorder="1" applyAlignment="1">
      <alignment horizontal="right" vertical="center" wrapText="1"/>
    </xf>
    <xf numFmtId="0" fontId="14" fillId="3" borderId="19" xfId="3" applyFont="1" applyFill="1" applyBorder="1" applyAlignment="1">
      <alignment horizontal="right" vertical="center" wrapText="1"/>
    </xf>
    <xf numFmtId="0" fontId="14" fillId="3" borderId="20" xfId="3" applyFont="1" applyFill="1" applyBorder="1" applyAlignment="1">
      <alignment horizontal="right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10" xfId="0" applyNumberFormat="1" applyFont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9" fontId="8" fillId="0" borderId="12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topLeftCell="A28" workbookViewId="0">
      <selection activeCell="H39" sqref="H39"/>
    </sheetView>
  </sheetViews>
  <sheetFormatPr defaultRowHeight="15" x14ac:dyDescent="0.25"/>
  <cols>
    <col min="1" max="1" width="8.7109375" customWidth="1"/>
    <col min="2" max="2" width="16.140625" customWidth="1"/>
    <col min="3" max="3" width="15.28515625" customWidth="1"/>
    <col min="4" max="4" width="27.28515625" customWidth="1"/>
    <col min="5" max="5" width="19" customWidth="1"/>
    <col min="6" max="6" width="11.28515625" customWidth="1"/>
    <col min="7" max="7" width="14.140625" style="13" customWidth="1"/>
    <col min="8" max="8" width="16.85546875" style="15" customWidth="1"/>
    <col min="9" max="9" width="18.140625" customWidth="1"/>
    <col min="10" max="10" width="14.140625" customWidth="1"/>
    <col min="11" max="16" width="10.5703125" customWidth="1"/>
    <col min="21" max="21" width="9.85546875" customWidth="1"/>
    <col min="22" max="22" width="10.5703125" customWidth="1"/>
  </cols>
  <sheetData>
    <row r="1" spans="1:23" s="3" customFormat="1" ht="14.25" customHeight="1" x14ac:dyDescent="0.25">
      <c r="A1" s="53" t="s">
        <v>0</v>
      </c>
      <c r="B1" s="54"/>
      <c r="C1" s="54" t="s">
        <v>1</v>
      </c>
      <c r="D1" s="59" t="s">
        <v>3</v>
      </c>
      <c r="E1" s="59"/>
      <c r="F1" s="61" t="s">
        <v>18</v>
      </c>
      <c r="G1" s="62"/>
      <c r="H1" s="14"/>
    </row>
    <row r="2" spans="1:23" s="3" customFormat="1" ht="14.25" customHeight="1" x14ac:dyDescent="0.25">
      <c r="A2" s="55"/>
      <c r="B2" s="56"/>
      <c r="C2" s="56"/>
      <c r="D2" s="60" t="s">
        <v>2</v>
      </c>
      <c r="E2" s="60"/>
      <c r="F2" s="63" t="s">
        <v>19</v>
      </c>
      <c r="G2" s="64"/>
      <c r="H2" s="14"/>
    </row>
    <row r="3" spans="1:23" s="3" customFormat="1" ht="14.25" customHeight="1" x14ac:dyDescent="0.2">
      <c r="A3" s="55"/>
      <c r="B3" s="56"/>
      <c r="C3" s="56" t="s">
        <v>20</v>
      </c>
      <c r="D3" s="56" t="s">
        <v>4</v>
      </c>
      <c r="E3" s="56"/>
      <c r="F3" s="56" t="s">
        <v>5</v>
      </c>
      <c r="G3" s="65"/>
      <c r="H3" s="14"/>
    </row>
    <row r="4" spans="1:23" s="3" customFormat="1" ht="34.9" customHeight="1" thickBot="1" x14ac:dyDescent="0.25">
      <c r="A4" s="57"/>
      <c r="B4" s="58"/>
      <c r="C4" s="58"/>
      <c r="D4" s="58"/>
      <c r="E4" s="58"/>
      <c r="F4" s="58"/>
      <c r="G4" s="66"/>
      <c r="H4" s="14"/>
    </row>
    <row r="6" spans="1:23" ht="18.75" x14ac:dyDescent="0.3">
      <c r="A6" s="51" t="s">
        <v>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8" spans="1:23" ht="15.75" thickBot="1" x14ac:dyDescent="0.3"/>
    <row r="9" spans="1:23" ht="15" customHeight="1" x14ac:dyDescent="0.25">
      <c r="A9" s="47" t="s">
        <v>7</v>
      </c>
      <c r="B9" s="49" t="s">
        <v>8</v>
      </c>
      <c r="C9" s="49" t="s">
        <v>9</v>
      </c>
      <c r="D9" s="49" t="s">
        <v>10</v>
      </c>
      <c r="E9" s="40" t="s">
        <v>11</v>
      </c>
      <c r="F9" s="40" t="s">
        <v>21</v>
      </c>
      <c r="G9" s="42" t="s">
        <v>12</v>
      </c>
      <c r="H9" s="38" t="s">
        <v>12</v>
      </c>
    </row>
    <row r="10" spans="1:23" ht="85.5" customHeight="1" thickBot="1" x14ac:dyDescent="0.3">
      <c r="A10" s="48"/>
      <c r="B10" s="50"/>
      <c r="C10" s="50"/>
      <c r="D10" s="50"/>
      <c r="E10" s="41"/>
      <c r="F10" s="41"/>
      <c r="G10" s="43"/>
      <c r="H10" s="39"/>
    </row>
    <row r="11" spans="1:23" x14ac:dyDescent="0.25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8">
        <v>6</v>
      </c>
      <c r="H11" s="19">
        <v>7</v>
      </c>
    </row>
    <row r="12" spans="1:23" ht="67.5" x14ac:dyDescent="0.25">
      <c r="A12" s="22" t="s">
        <v>13</v>
      </c>
      <c r="B12" s="4" t="s">
        <v>22</v>
      </c>
      <c r="C12" s="5" t="s">
        <v>23</v>
      </c>
      <c r="D12" s="6" t="s">
        <v>24</v>
      </c>
      <c r="E12" s="7" t="s">
        <v>25</v>
      </c>
      <c r="F12" s="7" t="s">
        <v>26</v>
      </c>
      <c r="G12" s="23">
        <v>35393513.189999998</v>
      </c>
      <c r="H12" s="16">
        <f>G12/7.5345</f>
        <v>4697526.4702369096</v>
      </c>
    </row>
    <row r="13" spans="1:23" ht="56.25" x14ac:dyDescent="0.25">
      <c r="A13" s="22" t="s">
        <v>14</v>
      </c>
      <c r="B13" s="4" t="s">
        <v>27</v>
      </c>
      <c r="C13" s="5" t="s">
        <v>28</v>
      </c>
      <c r="D13" s="6" t="s">
        <v>29</v>
      </c>
      <c r="E13" s="7" t="s">
        <v>30</v>
      </c>
      <c r="F13" s="7" t="s">
        <v>26</v>
      </c>
      <c r="G13" s="23">
        <v>1403093.08</v>
      </c>
      <c r="H13" s="16">
        <f t="shared" ref="H13:H33" si="0">G13/7.5345</f>
        <v>186222.45404472758</v>
      </c>
    </row>
    <row r="14" spans="1:23" ht="56.25" x14ac:dyDescent="0.25">
      <c r="A14" s="22" t="s">
        <v>15</v>
      </c>
      <c r="B14" s="4" t="s">
        <v>31</v>
      </c>
      <c r="C14" s="5" t="s">
        <v>32</v>
      </c>
      <c r="D14" s="6" t="s">
        <v>33</v>
      </c>
      <c r="E14" s="8" t="s">
        <v>34</v>
      </c>
      <c r="F14" s="7" t="s">
        <v>26</v>
      </c>
      <c r="G14" s="24">
        <v>3146635</v>
      </c>
      <c r="H14" s="16">
        <f t="shared" si="0"/>
        <v>417630.23425575683</v>
      </c>
    </row>
    <row r="15" spans="1:23" ht="33.75" x14ac:dyDescent="0.25">
      <c r="A15" s="22" t="s">
        <v>16</v>
      </c>
      <c r="B15" s="4" t="s">
        <v>35</v>
      </c>
      <c r="C15" s="5" t="s">
        <v>36</v>
      </c>
      <c r="D15" s="6" t="s">
        <v>37</v>
      </c>
      <c r="E15" s="8" t="s">
        <v>38</v>
      </c>
      <c r="F15" s="7" t="s">
        <v>26</v>
      </c>
      <c r="G15" s="24">
        <v>640917.29</v>
      </c>
      <c r="H15" s="16">
        <f t="shared" si="0"/>
        <v>85064.34269029132</v>
      </c>
    </row>
    <row r="16" spans="1:23" ht="45" x14ac:dyDescent="0.25">
      <c r="A16" s="22" t="s">
        <v>17</v>
      </c>
      <c r="B16" s="9" t="s">
        <v>39</v>
      </c>
      <c r="C16" s="10" t="s">
        <v>40</v>
      </c>
      <c r="D16" s="11" t="s">
        <v>41</v>
      </c>
      <c r="E16" s="11" t="s">
        <v>41</v>
      </c>
      <c r="F16" s="7" t="s">
        <v>26</v>
      </c>
      <c r="G16" s="23">
        <v>1508237.5</v>
      </c>
      <c r="H16" s="16">
        <f t="shared" si="0"/>
        <v>200177.51675625454</v>
      </c>
      <c r="I16" s="31"/>
    </row>
    <row r="17" spans="1:10" ht="33.75" x14ac:dyDescent="0.25">
      <c r="A17" s="22" t="s">
        <v>42</v>
      </c>
      <c r="B17" s="9" t="s">
        <v>43</v>
      </c>
      <c r="C17" s="10" t="s">
        <v>44</v>
      </c>
      <c r="D17" s="11" t="s">
        <v>45</v>
      </c>
      <c r="E17" s="11" t="s">
        <v>46</v>
      </c>
      <c r="F17" s="7" t="s">
        <v>26</v>
      </c>
      <c r="G17" s="23">
        <v>89839403.75</v>
      </c>
      <c r="H17" s="16">
        <f t="shared" si="0"/>
        <v>11923737.971995486</v>
      </c>
    </row>
    <row r="18" spans="1:10" ht="56.25" x14ac:dyDescent="0.25">
      <c r="A18" s="22" t="s">
        <v>47</v>
      </c>
      <c r="B18" s="9" t="s">
        <v>48</v>
      </c>
      <c r="C18" s="12" t="s">
        <v>49</v>
      </c>
      <c r="D18" s="11" t="s">
        <v>50</v>
      </c>
      <c r="E18" s="11" t="s">
        <v>51</v>
      </c>
      <c r="F18" s="7" t="s">
        <v>26</v>
      </c>
      <c r="G18" s="23">
        <v>1666250</v>
      </c>
      <c r="H18" s="16">
        <f t="shared" si="0"/>
        <v>221149.37952087066</v>
      </c>
    </row>
    <row r="19" spans="1:10" ht="56.25" x14ac:dyDescent="0.25">
      <c r="A19" s="22" t="s">
        <v>52</v>
      </c>
      <c r="B19" s="9" t="s">
        <v>53</v>
      </c>
      <c r="C19" s="10" t="s">
        <v>54</v>
      </c>
      <c r="D19" s="11" t="s">
        <v>55</v>
      </c>
      <c r="E19" s="11" t="s">
        <v>56</v>
      </c>
      <c r="F19" s="7" t="s">
        <v>26</v>
      </c>
      <c r="G19" s="23">
        <v>4134500</v>
      </c>
      <c r="H19" s="16">
        <f t="shared" si="0"/>
        <v>548742.45139027142</v>
      </c>
    </row>
    <row r="20" spans="1:10" ht="56.25" x14ac:dyDescent="0.25">
      <c r="A20" s="22" t="s">
        <v>57</v>
      </c>
      <c r="B20" s="9" t="s">
        <v>58</v>
      </c>
      <c r="C20" s="10" t="s">
        <v>59</v>
      </c>
      <c r="D20" s="11" t="s">
        <v>60</v>
      </c>
      <c r="E20" s="11" t="s">
        <v>61</v>
      </c>
      <c r="F20" s="7" t="s">
        <v>26</v>
      </c>
      <c r="G20" s="23">
        <v>393750</v>
      </c>
      <c r="H20" s="16">
        <f t="shared" si="0"/>
        <v>52259.605813259004</v>
      </c>
    </row>
    <row r="21" spans="1:10" ht="45" x14ac:dyDescent="0.25">
      <c r="A21" s="22" t="s">
        <v>62</v>
      </c>
      <c r="B21" s="9" t="s">
        <v>63</v>
      </c>
      <c r="C21" s="10" t="s">
        <v>64</v>
      </c>
      <c r="D21" s="11" t="s">
        <v>65</v>
      </c>
      <c r="E21" s="11" t="s">
        <v>66</v>
      </c>
      <c r="F21" s="7" t="s">
        <v>26</v>
      </c>
      <c r="G21" s="23">
        <v>35048214.380000003</v>
      </c>
      <c r="H21" s="16">
        <f t="shared" si="0"/>
        <v>4651697.4424314816</v>
      </c>
    </row>
    <row r="22" spans="1:10" ht="33.75" x14ac:dyDescent="0.25">
      <c r="A22" s="22" t="s">
        <v>67</v>
      </c>
      <c r="B22" s="9" t="s">
        <v>68</v>
      </c>
      <c r="C22" s="10" t="s">
        <v>69</v>
      </c>
      <c r="D22" s="11" t="s">
        <v>70</v>
      </c>
      <c r="E22" s="11" t="s">
        <v>71</v>
      </c>
      <c r="F22" s="7" t="s">
        <v>72</v>
      </c>
      <c r="G22" s="23">
        <v>961567.51</v>
      </c>
      <c r="H22" s="16">
        <f t="shared" si="0"/>
        <v>127621.94040745901</v>
      </c>
    </row>
    <row r="23" spans="1:10" ht="67.5" x14ac:dyDescent="0.25">
      <c r="A23" s="22" t="s">
        <v>73</v>
      </c>
      <c r="B23" s="9" t="s">
        <v>74</v>
      </c>
      <c r="C23" s="10" t="s">
        <v>75</v>
      </c>
      <c r="D23" s="11" t="s">
        <v>76</v>
      </c>
      <c r="E23" s="11" t="s">
        <v>77</v>
      </c>
      <c r="F23" s="7" t="s">
        <v>78</v>
      </c>
      <c r="G23" s="23">
        <v>48174611.700000003</v>
      </c>
      <c r="H23" s="16">
        <f t="shared" si="0"/>
        <v>6393869.7591081029</v>
      </c>
      <c r="I23" s="31"/>
      <c r="J23" s="33"/>
    </row>
    <row r="24" spans="1:10" ht="33.75" x14ac:dyDescent="0.25">
      <c r="A24" s="22" t="s">
        <v>79</v>
      </c>
      <c r="B24" s="9" t="s">
        <v>80</v>
      </c>
      <c r="C24" s="10" t="s">
        <v>81</v>
      </c>
      <c r="D24" s="11" t="s">
        <v>82</v>
      </c>
      <c r="E24" s="11" t="s">
        <v>83</v>
      </c>
      <c r="F24" s="7" t="s">
        <v>84</v>
      </c>
      <c r="G24" s="23">
        <v>106784312.90000001</v>
      </c>
      <c r="H24" s="16">
        <f t="shared" si="0"/>
        <v>14172713.902714182</v>
      </c>
      <c r="I24" s="33"/>
      <c r="J24" s="33"/>
    </row>
    <row r="25" spans="1:10" ht="56.25" x14ac:dyDescent="0.25">
      <c r="A25" s="22" t="s">
        <v>85</v>
      </c>
      <c r="B25" s="9" t="s">
        <v>86</v>
      </c>
      <c r="C25" s="10" t="s">
        <v>87</v>
      </c>
      <c r="D25" s="6" t="s">
        <v>88</v>
      </c>
      <c r="E25" s="11" t="s">
        <v>89</v>
      </c>
      <c r="F25" s="7" t="s">
        <v>84</v>
      </c>
      <c r="G25" s="23">
        <v>4506250</v>
      </c>
      <c r="H25" s="16">
        <v>598082.15</v>
      </c>
      <c r="I25" s="31"/>
      <c r="J25" s="34"/>
    </row>
    <row r="26" spans="1:10" ht="33.75" x14ac:dyDescent="0.25">
      <c r="A26" s="22" t="s">
        <v>90</v>
      </c>
      <c r="B26" s="9" t="s">
        <v>91</v>
      </c>
      <c r="C26" s="10" t="s">
        <v>92</v>
      </c>
      <c r="D26" s="6" t="s">
        <v>93</v>
      </c>
      <c r="E26" s="11" t="s">
        <v>94</v>
      </c>
      <c r="F26" s="7" t="s">
        <v>95</v>
      </c>
      <c r="G26" s="23">
        <v>265735</v>
      </c>
      <c r="H26" s="16">
        <f t="shared" si="0"/>
        <v>35269.095494060653</v>
      </c>
      <c r="I26" s="33"/>
      <c r="J26" s="33"/>
    </row>
    <row r="27" spans="1:10" ht="33.75" x14ac:dyDescent="0.25">
      <c r="A27" s="22" t="s">
        <v>96</v>
      </c>
      <c r="B27" s="9" t="s">
        <v>97</v>
      </c>
      <c r="C27" s="10" t="s">
        <v>98</v>
      </c>
      <c r="D27" s="6" t="s">
        <v>99</v>
      </c>
      <c r="E27" s="11" t="s">
        <v>100</v>
      </c>
      <c r="F27" s="7" t="s">
        <v>101</v>
      </c>
      <c r="G27" s="23">
        <v>687800</v>
      </c>
      <c r="H27" s="16">
        <f t="shared" si="0"/>
        <v>91286.747627579796</v>
      </c>
      <c r="I27" s="31"/>
      <c r="J27" s="35"/>
    </row>
    <row r="28" spans="1:10" ht="22.5" x14ac:dyDescent="0.25">
      <c r="A28" s="22" t="s">
        <v>102</v>
      </c>
      <c r="B28" s="9" t="s">
        <v>103</v>
      </c>
      <c r="C28" s="10" t="s">
        <v>104</v>
      </c>
      <c r="D28" s="6" t="s">
        <v>105</v>
      </c>
      <c r="E28" s="11" t="s">
        <v>105</v>
      </c>
      <c r="F28" s="7" t="s">
        <v>106</v>
      </c>
      <c r="G28" s="23">
        <v>2718750</v>
      </c>
      <c r="H28" s="16">
        <f t="shared" si="0"/>
        <v>360840.13537726458</v>
      </c>
      <c r="I28" s="31"/>
      <c r="J28" s="35"/>
    </row>
    <row r="29" spans="1:10" ht="56.25" x14ac:dyDescent="0.25">
      <c r="A29" s="22" t="s">
        <v>107</v>
      </c>
      <c r="B29" s="9" t="s">
        <v>108</v>
      </c>
      <c r="C29" s="10" t="s">
        <v>109</v>
      </c>
      <c r="D29" s="11" t="s">
        <v>110</v>
      </c>
      <c r="E29" s="11" t="s">
        <v>111</v>
      </c>
      <c r="F29" s="7" t="s">
        <v>112</v>
      </c>
      <c r="G29" s="23">
        <v>3517772.87</v>
      </c>
      <c r="H29" s="16">
        <f t="shared" si="0"/>
        <v>466888.69467117923</v>
      </c>
      <c r="I29" s="36"/>
      <c r="J29" s="37"/>
    </row>
    <row r="30" spans="1:10" ht="45" x14ac:dyDescent="0.25">
      <c r="A30" s="22" t="s">
        <v>113</v>
      </c>
      <c r="B30" s="9" t="s">
        <v>114</v>
      </c>
      <c r="C30" s="10" t="s">
        <v>115</v>
      </c>
      <c r="D30" s="11" t="s">
        <v>116</v>
      </c>
      <c r="E30" s="11" t="s">
        <v>117</v>
      </c>
      <c r="F30" s="7" t="s">
        <v>118</v>
      </c>
      <c r="G30" s="23">
        <v>37081477.050499998</v>
      </c>
      <c r="H30" s="16">
        <f t="shared" si="0"/>
        <v>4921557.774304864</v>
      </c>
      <c r="I30" s="33"/>
      <c r="J30" s="33"/>
    </row>
    <row r="31" spans="1:10" ht="33.75" x14ac:dyDescent="0.25">
      <c r="A31" s="22" t="s">
        <v>119</v>
      </c>
      <c r="B31" s="9" t="s">
        <v>120</v>
      </c>
      <c r="C31" s="10" t="s">
        <v>121</v>
      </c>
      <c r="D31" s="11" t="s">
        <v>122</v>
      </c>
      <c r="E31" s="11" t="s">
        <v>123</v>
      </c>
      <c r="F31" s="7" t="s">
        <v>124</v>
      </c>
      <c r="G31" s="23">
        <v>1363372.7</v>
      </c>
      <c r="H31" s="16">
        <f t="shared" si="0"/>
        <v>180950.65365983141</v>
      </c>
    </row>
    <row r="32" spans="1:10" ht="45" x14ac:dyDescent="0.25">
      <c r="A32" s="25" t="s">
        <v>125</v>
      </c>
      <c r="B32" s="26" t="s">
        <v>126</v>
      </c>
      <c r="C32" s="27" t="s">
        <v>127</v>
      </c>
      <c r="D32" s="28" t="s">
        <v>128</v>
      </c>
      <c r="E32" s="28" t="s">
        <v>129</v>
      </c>
      <c r="F32" s="20" t="s">
        <v>130</v>
      </c>
      <c r="G32" s="29">
        <v>35062500</v>
      </c>
      <c r="H32" s="16">
        <f t="shared" si="0"/>
        <v>4653593.4700378254</v>
      </c>
    </row>
    <row r="33" spans="1:10" ht="33.75" x14ac:dyDescent="0.25">
      <c r="A33" s="30" t="s">
        <v>132</v>
      </c>
      <c r="B33" s="9" t="s">
        <v>131</v>
      </c>
      <c r="C33" s="10" t="s">
        <v>133</v>
      </c>
      <c r="D33" s="11" t="s">
        <v>134</v>
      </c>
      <c r="E33" s="11" t="s">
        <v>135</v>
      </c>
      <c r="F33" s="21">
        <v>44937</v>
      </c>
      <c r="G33" s="23">
        <v>2842500</v>
      </c>
      <c r="H33" s="16">
        <f t="shared" si="0"/>
        <v>377264.58291857451</v>
      </c>
    </row>
    <row r="34" spans="1:10" ht="45" x14ac:dyDescent="0.25">
      <c r="A34" s="30" t="s">
        <v>136</v>
      </c>
      <c r="B34" s="9" t="s">
        <v>137</v>
      </c>
      <c r="C34" s="10" t="s">
        <v>138</v>
      </c>
      <c r="D34" s="11" t="s">
        <v>139</v>
      </c>
      <c r="E34" s="11" t="s">
        <v>140</v>
      </c>
      <c r="F34" s="7" t="s">
        <v>141</v>
      </c>
      <c r="G34" s="23">
        <v>1006250</v>
      </c>
      <c r="H34" s="16">
        <v>133552.32999999999</v>
      </c>
    </row>
    <row r="35" spans="1:10" ht="33.75" x14ac:dyDescent="0.25">
      <c r="A35" s="30" t="s">
        <v>142</v>
      </c>
      <c r="B35" s="9" t="s">
        <v>143</v>
      </c>
      <c r="C35" s="10" t="s">
        <v>144</v>
      </c>
      <c r="D35" s="11" t="s">
        <v>146</v>
      </c>
      <c r="E35" s="11" t="s">
        <v>147</v>
      </c>
      <c r="F35" s="7" t="s">
        <v>145</v>
      </c>
      <c r="G35" s="23">
        <v>8741494.379999999</v>
      </c>
      <c r="H35" s="16">
        <v>1160195.68</v>
      </c>
    </row>
    <row r="36" spans="1:10" ht="33.75" x14ac:dyDescent="0.25">
      <c r="A36" s="8" t="s">
        <v>148</v>
      </c>
      <c r="B36" s="9" t="s">
        <v>149</v>
      </c>
      <c r="C36" s="10" t="s">
        <v>150</v>
      </c>
      <c r="D36" s="11" t="s">
        <v>151</v>
      </c>
      <c r="E36" s="11" t="s">
        <v>151</v>
      </c>
      <c r="F36" s="7" t="s">
        <v>152</v>
      </c>
      <c r="G36" s="23">
        <v>2400586.2000000002</v>
      </c>
      <c r="H36" s="16">
        <v>318612.53999999998</v>
      </c>
    </row>
    <row r="37" spans="1:10" ht="90" x14ac:dyDescent="0.25">
      <c r="A37" s="8" t="s">
        <v>153</v>
      </c>
      <c r="B37" s="9" t="s">
        <v>154</v>
      </c>
      <c r="C37" s="10" t="s">
        <v>155</v>
      </c>
      <c r="D37" s="11" t="s">
        <v>156</v>
      </c>
      <c r="E37" s="11" t="s">
        <v>156</v>
      </c>
      <c r="F37" s="7" t="s">
        <v>157</v>
      </c>
      <c r="G37" s="23">
        <v>10319152.02</v>
      </c>
      <c r="H37" s="16">
        <v>1369586.84</v>
      </c>
      <c r="I37" s="33"/>
      <c r="J37" s="32"/>
    </row>
    <row r="38" spans="1:10" ht="15.75" thickBot="1" x14ac:dyDescent="0.3">
      <c r="A38" s="44">
        <f>SUM(G12:G37)</f>
        <v>439608646.52049989</v>
      </c>
      <c r="B38" s="45"/>
      <c r="C38" s="45"/>
      <c r="D38" s="45"/>
      <c r="E38" s="45"/>
      <c r="F38" s="45"/>
      <c r="G38" s="46"/>
      <c r="H38" s="17">
        <f>SUM(H12:H37)</f>
        <v>58346094.165456228</v>
      </c>
    </row>
  </sheetData>
  <mergeCells count="19"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  <mergeCell ref="H9:H10"/>
    <mergeCell ref="F9:F10"/>
    <mergeCell ref="G9:G10"/>
    <mergeCell ref="A38:G3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c472a22-4555-496f-b131-07744bb6f9d5"/>
    <ds:schemaRef ds:uri="http://purl.org/dc/terms/"/>
    <ds:schemaRef ds:uri="3cce4c77-a420-42c6-8a26-efc644830cba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Goran Rešetar</cp:lastModifiedBy>
  <cp:revision/>
  <cp:lastPrinted>2023-01-17T08:19:39Z</cp:lastPrinted>
  <dcterms:created xsi:type="dcterms:W3CDTF">2015-04-29T13:24:10Z</dcterms:created>
  <dcterms:modified xsi:type="dcterms:W3CDTF">2023-02-09T13:19:21Z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