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805" windowHeight="104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<sst xmlns="http://schemas.openxmlformats.org/spreadsheetml/2006/main" count="50" uniqueCount="24">
  <si>
    <t>Uprava zračnog prometa</t>
  </si>
  <si>
    <t>STATISTIČKI PODACI O PROMETU NA AERODROMIMA U RH</t>
  </si>
  <si>
    <t>AERODROMI</t>
  </si>
  <si>
    <t>Aerodrom Brač</t>
  </si>
  <si>
    <t>OPERACIJE ZRAKOPLOVA</t>
  </si>
  <si>
    <t>Ukupno:</t>
  </si>
  <si>
    <t>Z.p. Mali Lošinj</t>
  </si>
  <si>
    <t>%</t>
  </si>
  <si>
    <t>ZL Zagreb</t>
  </si>
  <si>
    <t>ZL Split</t>
  </si>
  <si>
    <t>ZL Dubrovnik</t>
  </si>
  <si>
    <t>ZL Pula</t>
  </si>
  <si>
    <t>ZL Zadar</t>
  </si>
  <si>
    <t>ZL Osijek</t>
  </si>
  <si>
    <t>ZL Rijeka</t>
  </si>
  <si>
    <t>PREVEZENO PUTNIKA</t>
  </si>
  <si>
    <t>TRANZIT</t>
  </si>
  <si>
    <t>PREVEZENO ROBE (kg)</t>
  </si>
  <si>
    <t>PREVEZENO POŠTE (kg)</t>
  </si>
  <si>
    <t>Ministarstvo mora, prometa i infrastrukture</t>
  </si>
  <si>
    <r>
      <t xml:space="preserve">srpanj </t>
    </r>
    <r>
      <rPr>
        <i/>
        <sz val="10"/>
        <color indexed="12"/>
        <rFont val="Arial"/>
        <family val="2"/>
      </rPr>
      <t>2010</t>
    </r>
    <r>
      <rPr>
        <sz val="10"/>
        <rFont val="Arial"/>
        <family val="0"/>
      </rPr>
      <t>/2011</t>
    </r>
  </si>
  <si>
    <r>
      <t xml:space="preserve">siječanj - srpanj </t>
    </r>
    <r>
      <rPr>
        <i/>
        <sz val="10"/>
        <color indexed="12"/>
        <rFont val="Arial"/>
        <family val="2"/>
      </rPr>
      <t>2010/</t>
    </r>
    <r>
      <rPr>
        <sz val="10"/>
        <rFont val="Arial"/>
        <family val="0"/>
      </rPr>
      <t>2011</t>
    </r>
  </si>
  <si>
    <t>0.66</t>
  </si>
  <si>
    <t>0.05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</si>
</sst>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00000"/>
  </numFmts>
  <fonts count="27">
    <font>
      <sz val="10"/>
      <name val="Arial"/>
      <family val="0"/>
    </font>
    <font>
      <sz val="8"/>
      <name val="Arial"/>
      <family val="0"/>
    </font>
    <font>
      <sz val="8"/>
      <color indexed="20"/>
      <name val="Arial"/>
      <family val="0"/>
    </font>
    <font>
      <i/>
      <sz val="8"/>
      <color indexed="48"/>
      <name val="Arial"/>
      <family val="0"/>
    </font>
    <font>
      <i/>
      <sz val="8"/>
      <name val="Arial"/>
      <family val="0"/>
    </font>
    <font>
      <b/>
      <sz val="8"/>
      <name val="Arial"/>
      <family val="0"/>
    </font>
    <font>
      <sz val="8"/>
      <color indexed="10"/>
      <name val="Arial"/>
      <family val="0"/>
    </font>
    <font>
      <i/>
      <sz val="10"/>
      <color indexed="12"/>
      <name val="Arial"/>
      <family val="2"/>
    </font>
    <font>
      <i/>
      <sz val="8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4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NumberFormat="1" applyAlignment="1">
      <alignment/>
    </xf>
    <xf numFmtId="0" fontId="1" fillId="4" borderId="10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14" xfId="0" applyFont="1" applyFill="1" applyBorder="1" applyAlignment="1">
      <alignment/>
    </xf>
    <xf numFmtId="0" fontId="1" fillId="4" borderId="15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2" fontId="6" fillId="4" borderId="1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1" fillId="24" borderId="13" xfId="0" applyFont="1" applyFill="1" applyBorder="1" applyAlignment="1">
      <alignment/>
    </xf>
    <xf numFmtId="0" fontId="8" fillId="4" borderId="10" xfId="0" applyFont="1" applyFill="1" applyBorder="1" applyAlignment="1">
      <alignment/>
    </xf>
    <xf numFmtId="0" fontId="8" fillId="24" borderId="10" xfId="0" applyFont="1" applyFill="1" applyBorder="1" applyAlignment="1">
      <alignment/>
    </xf>
    <xf numFmtId="0" fontId="5" fillId="4" borderId="10" xfId="0" applyFont="1" applyFill="1" applyBorder="1" applyAlignment="1">
      <alignment/>
    </xf>
    <xf numFmtId="0" fontId="5" fillId="4" borderId="13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2" fontId="6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0" xfId="0" applyFont="1" applyFill="1" applyAlignment="1">
      <alignment/>
    </xf>
    <xf numFmtId="0" fontId="1" fillId="0" borderId="10" xfId="0" applyFont="1" applyBorder="1" applyAlignment="1">
      <alignment/>
    </xf>
    <xf numFmtId="0" fontId="3" fillId="4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2" fontId="2" fillId="24" borderId="10" xfId="0" applyNumberFormat="1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1" fillId="0" borderId="13" xfId="0" applyFont="1" applyBorder="1" applyAlignment="1">
      <alignment/>
    </xf>
    <xf numFmtId="0" fontId="3" fillId="4" borderId="10" xfId="0" applyFont="1" applyFill="1" applyBorder="1" applyAlignment="1">
      <alignment/>
    </xf>
    <xf numFmtId="0" fontId="3" fillId="4" borderId="13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26" fillId="24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5" fillId="4" borderId="10" xfId="0" applyFont="1" applyFill="1" applyBorder="1" applyAlignment="1">
      <alignment horizontal="right"/>
    </xf>
    <xf numFmtId="0" fontId="5" fillId="4" borderId="10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22">
      <selection activeCell="D33" sqref="D33"/>
    </sheetView>
  </sheetViews>
  <sheetFormatPr defaultColWidth="9.140625" defaultRowHeight="12.75"/>
  <cols>
    <col min="1" max="1" width="11.140625" style="0" customWidth="1"/>
    <col min="2" max="3" width="8.140625" style="0" customWidth="1"/>
    <col min="4" max="4" width="7.140625" style="0" customWidth="1"/>
    <col min="5" max="6" width="8.140625" style="0" customWidth="1"/>
    <col min="7" max="7" width="7.140625" style="0" customWidth="1"/>
    <col min="8" max="9" width="8.140625" style="0" customWidth="1"/>
    <col min="10" max="10" width="7.140625" style="0" customWidth="1"/>
    <col min="11" max="12" width="8.140625" style="0" customWidth="1"/>
    <col min="13" max="13" width="7.140625" style="0" customWidth="1"/>
    <col min="14" max="15" width="8.140625" style="0" customWidth="1"/>
    <col min="16" max="16" width="7.140625" style="0" customWidth="1"/>
  </cols>
  <sheetData>
    <row r="1" ht="12.75">
      <c r="A1" t="s">
        <v>19</v>
      </c>
    </row>
    <row r="2" ht="12.75">
      <c r="A2" t="s">
        <v>0</v>
      </c>
    </row>
    <row r="4" ht="12.75">
      <c r="A4" t="s">
        <v>1</v>
      </c>
    </row>
    <row r="5" ht="12.75">
      <c r="A5" t="s">
        <v>20</v>
      </c>
    </row>
    <row r="8" spans="1:16" ht="12.75">
      <c r="A8" s="15" t="s">
        <v>2</v>
      </c>
      <c r="B8" s="15" t="s">
        <v>4</v>
      </c>
      <c r="C8" s="15"/>
      <c r="D8" s="15"/>
      <c r="E8" s="16" t="s">
        <v>15</v>
      </c>
      <c r="F8" s="19"/>
      <c r="G8" s="18"/>
      <c r="H8" s="16" t="s">
        <v>16</v>
      </c>
      <c r="I8" s="19"/>
      <c r="J8" s="18"/>
      <c r="K8" s="16" t="s">
        <v>17</v>
      </c>
      <c r="L8" s="19"/>
      <c r="M8" s="18"/>
      <c r="N8" s="16" t="s">
        <v>18</v>
      </c>
      <c r="O8" s="19"/>
      <c r="P8" s="18"/>
    </row>
    <row r="9" spans="1:16" ht="12.75">
      <c r="A9" s="3"/>
      <c r="B9" s="8">
        <v>2010</v>
      </c>
      <c r="C9" s="12">
        <v>2011</v>
      </c>
      <c r="D9" s="20" t="s">
        <v>7</v>
      </c>
      <c r="E9" s="8">
        <v>2010</v>
      </c>
      <c r="F9" s="12">
        <v>2011</v>
      </c>
      <c r="G9" s="21" t="s">
        <v>7</v>
      </c>
      <c r="H9" s="8">
        <v>2010</v>
      </c>
      <c r="I9" s="12">
        <v>2011</v>
      </c>
      <c r="J9" s="20" t="s">
        <v>7</v>
      </c>
      <c r="K9" s="8">
        <v>2010</v>
      </c>
      <c r="L9" s="12">
        <v>2011</v>
      </c>
      <c r="M9" s="21" t="s">
        <v>7</v>
      </c>
      <c r="N9" s="8">
        <v>2010</v>
      </c>
      <c r="O9" s="12">
        <v>2011</v>
      </c>
      <c r="P9" s="20" t="s">
        <v>7</v>
      </c>
    </row>
    <row r="10" spans="1:16" ht="12.75">
      <c r="A10" s="5"/>
      <c r="B10" s="9"/>
      <c r="C10" s="12"/>
      <c r="D10" s="20"/>
      <c r="E10" s="8"/>
      <c r="F10" s="12"/>
      <c r="G10" s="12"/>
      <c r="H10" s="4"/>
      <c r="I10" s="8"/>
      <c r="J10" s="12"/>
      <c r="K10" s="2"/>
      <c r="L10" s="8"/>
      <c r="M10" s="8"/>
      <c r="N10" s="2"/>
      <c r="O10" s="2"/>
      <c r="P10" s="2"/>
    </row>
    <row r="11" spans="1:16" ht="12.75">
      <c r="A11" s="15" t="s">
        <v>8</v>
      </c>
      <c r="B11" s="40">
        <v>3878</v>
      </c>
      <c r="C11" s="27">
        <v>3946</v>
      </c>
      <c r="D11" s="22">
        <f>((C11-B11)/B11)*100</f>
        <v>1.7534811758638473</v>
      </c>
      <c r="E11" s="40">
        <v>234071</v>
      </c>
      <c r="F11" s="27">
        <v>256256</v>
      </c>
      <c r="G11" s="22">
        <f>((F11-E11)/E11)*100</f>
        <v>9.477893459676764</v>
      </c>
      <c r="H11" s="40">
        <v>190</v>
      </c>
      <c r="I11" s="27">
        <v>503</v>
      </c>
      <c r="J11" s="22">
        <f>((I11-H11)/H11)*100</f>
        <v>164.73684210526315</v>
      </c>
      <c r="K11" s="40">
        <v>709714</v>
      </c>
      <c r="L11" s="27">
        <v>728268</v>
      </c>
      <c r="M11" s="22">
        <f>((L11-K11)/K11)*100</f>
        <v>2.6142925178311263</v>
      </c>
      <c r="N11" s="41">
        <v>102812</v>
      </c>
      <c r="O11" s="28">
        <v>114944</v>
      </c>
      <c r="P11" s="22">
        <f>((O11-N11)/N11)*100</f>
        <v>11.800178967435707</v>
      </c>
    </row>
    <row r="12" spans="1:16" ht="12.75">
      <c r="A12" s="24"/>
      <c r="B12" s="42"/>
      <c r="C12" s="29"/>
      <c r="D12" s="30"/>
      <c r="E12" s="42"/>
      <c r="F12" s="29"/>
      <c r="G12" s="30"/>
      <c r="H12" s="42"/>
      <c r="I12" s="29"/>
      <c r="J12" s="30"/>
      <c r="K12" s="42"/>
      <c r="L12" s="29"/>
      <c r="M12" s="30"/>
      <c r="N12" s="43"/>
      <c r="O12" s="31"/>
      <c r="P12" s="31"/>
    </row>
    <row r="13" spans="1:16" ht="12.75">
      <c r="A13" s="15" t="s">
        <v>9</v>
      </c>
      <c r="B13" s="40">
        <v>3107</v>
      </c>
      <c r="C13" s="27">
        <v>3128</v>
      </c>
      <c r="D13" s="22">
        <f>((C13-B13)/B13)*100</f>
        <v>0.6758931445123914</v>
      </c>
      <c r="E13" s="40">
        <v>246084</v>
      </c>
      <c r="F13" s="27">
        <v>270791</v>
      </c>
      <c r="G13" s="22">
        <f>((F13-E13)/E13)*100</f>
        <v>10.040067619186944</v>
      </c>
      <c r="H13" s="40">
        <v>2698</v>
      </c>
      <c r="I13" s="27">
        <v>2230</v>
      </c>
      <c r="J13" s="22">
        <f>((I13-H13)/H13)*100</f>
        <v>-17.346182357301704</v>
      </c>
      <c r="K13" s="40">
        <v>87196</v>
      </c>
      <c r="L13" s="27">
        <v>88027</v>
      </c>
      <c r="M13" s="22">
        <f>((L13-K13)/K13)*100</f>
        <v>0.953025368136153</v>
      </c>
      <c r="N13" s="41">
        <v>3420</v>
      </c>
      <c r="O13" s="28">
        <v>348</v>
      </c>
      <c r="P13" s="22">
        <f>((O13-N13)/N13)*100</f>
        <v>-89.82456140350877</v>
      </c>
    </row>
    <row r="14" spans="1:16" ht="12.75">
      <c r="A14" s="24"/>
      <c r="B14" s="42"/>
      <c r="C14" s="29"/>
      <c r="D14" s="30"/>
      <c r="E14" s="42"/>
      <c r="F14" s="29"/>
      <c r="G14" s="30"/>
      <c r="H14" s="42"/>
      <c r="I14" s="29"/>
      <c r="J14" s="30"/>
      <c r="K14" s="42"/>
      <c r="L14" s="29"/>
      <c r="M14" s="30"/>
      <c r="N14" s="43"/>
      <c r="O14" s="32"/>
      <c r="P14" s="33"/>
    </row>
    <row r="15" spans="1:16" ht="12.75">
      <c r="A15" s="15" t="s">
        <v>10</v>
      </c>
      <c r="B15" s="40">
        <v>2636</v>
      </c>
      <c r="C15" s="27">
        <v>2850</v>
      </c>
      <c r="D15" s="22">
        <f>((C15-B15)/B15)*100</f>
        <v>8.118361153262518</v>
      </c>
      <c r="E15" s="40">
        <v>223800</v>
      </c>
      <c r="F15" s="27">
        <v>252869</v>
      </c>
      <c r="G15" s="22">
        <f>((F15-E15)/E15)*100</f>
        <v>12.988829311885613</v>
      </c>
      <c r="H15" s="40">
        <v>1399</v>
      </c>
      <c r="I15" s="27">
        <v>3436</v>
      </c>
      <c r="J15" s="22">
        <f>((I15-H15)/H15)*100</f>
        <v>145.60400285918513</v>
      </c>
      <c r="K15" s="40">
        <v>48395</v>
      </c>
      <c r="L15" s="27">
        <v>44644</v>
      </c>
      <c r="M15" s="22">
        <f>((L15-K15)/K15)*100</f>
        <v>-7.750800702551916</v>
      </c>
      <c r="N15" s="40"/>
      <c r="O15" s="34"/>
      <c r="P15" s="15"/>
    </row>
    <row r="16" spans="1:16" ht="12.75">
      <c r="A16" s="24"/>
      <c r="B16" s="42"/>
      <c r="C16" s="29"/>
      <c r="D16" s="30"/>
      <c r="E16" s="42"/>
      <c r="F16" s="29"/>
      <c r="G16" s="30"/>
      <c r="H16" s="42"/>
      <c r="I16" s="29"/>
      <c r="J16" s="30"/>
      <c r="K16" s="42"/>
      <c r="L16" s="29"/>
      <c r="M16" s="30"/>
      <c r="N16" s="42"/>
      <c r="O16" s="35"/>
      <c r="P16" s="31"/>
    </row>
    <row r="17" spans="1:16" ht="12.75">
      <c r="A17" s="15" t="s">
        <v>11</v>
      </c>
      <c r="B17" s="40">
        <v>1266</v>
      </c>
      <c r="C17" s="27">
        <v>1223</v>
      </c>
      <c r="D17" s="22">
        <f>((C17-B17)/B17)*100</f>
        <v>-3.39652448657188</v>
      </c>
      <c r="E17" s="40">
        <v>81877</v>
      </c>
      <c r="F17" s="27">
        <v>86357</v>
      </c>
      <c r="G17" s="22">
        <f>((F17-E17)/E17)*100</f>
        <v>5.471622067247212</v>
      </c>
      <c r="H17" s="40">
        <v>920</v>
      </c>
      <c r="I17" s="27">
        <v>568</v>
      </c>
      <c r="J17" s="22">
        <f>((I17-H17)/H17)*100</f>
        <v>-38.26086956521739</v>
      </c>
      <c r="K17" s="40">
        <v>1930</v>
      </c>
      <c r="L17" s="27">
        <v>2300</v>
      </c>
      <c r="M17" s="22"/>
      <c r="N17" s="40"/>
      <c r="O17" s="27"/>
      <c r="P17" s="15"/>
    </row>
    <row r="18" spans="1:16" ht="12.75">
      <c r="A18" s="24"/>
      <c r="B18" s="42"/>
      <c r="C18" s="29"/>
      <c r="D18" s="30"/>
      <c r="E18" s="42"/>
      <c r="F18" s="29"/>
      <c r="G18" s="30"/>
      <c r="H18" s="42"/>
      <c r="I18" s="29"/>
      <c r="J18" s="30"/>
      <c r="K18" s="42"/>
      <c r="L18" s="29"/>
      <c r="M18" s="30"/>
      <c r="N18" s="44"/>
      <c r="O18" s="8"/>
      <c r="P18" s="33"/>
    </row>
    <row r="19" spans="1:16" ht="12.75">
      <c r="A19" s="15" t="s">
        <v>12</v>
      </c>
      <c r="B19" s="40">
        <v>1202</v>
      </c>
      <c r="C19" s="27">
        <v>1133</v>
      </c>
      <c r="D19" s="22">
        <f>((C19-B19)/B19)*100</f>
        <v>-5.740432612312811</v>
      </c>
      <c r="E19" s="40">
        <v>55466</v>
      </c>
      <c r="F19" s="27">
        <v>50890</v>
      </c>
      <c r="G19" s="22">
        <f>((F19-E19)/E19)*100</f>
        <v>-8.250099159845671</v>
      </c>
      <c r="H19" s="40">
        <v>1970</v>
      </c>
      <c r="I19" s="27">
        <v>2165</v>
      </c>
      <c r="J19" s="22">
        <f>((I19-H19)/H19)*100</f>
        <v>9.898477157360407</v>
      </c>
      <c r="K19" s="40">
        <v>60</v>
      </c>
      <c r="L19" s="46" t="s">
        <v>22</v>
      </c>
      <c r="M19" s="22"/>
      <c r="N19" s="40"/>
      <c r="O19" s="47" t="s">
        <v>23</v>
      </c>
      <c r="P19" s="15"/>
    </row>
    <row r="20" spans="1:16" ht="12.75">
      <c r="A20" s="24"/>
      <c r="B20" s="42"/>
      <c r="C20" s="29"/>
      <c r="D20" s="30"/>
      <c r="E20" s="42"/>
      <c r="F20" s="29"/>
      <c r="G20" s="30"/>
      <c r="H20" s="42"/>
      <c r="I20" s="29"/>
      <c r="J20" s="36"/>
      <c r="K20" s="42"/>
      <c r="L20" s="29"/>
      <c r="M20" s="30"/>
      <c r="N20" s="31"/>
      <c r="O20" s="35"/>
      <c r="P20" s="31"/>
    </row>
    <row r="21" spans="1:16" ht="12.75">
      <c r="A21" s="15" t="s">
        <v>13</v>
      </c>
      <c r="B21" s="40">
        <v>105</v>
      </c>
      <c r="C21" s="27">
        <v>172</v>
      </c>
      <c r="D21" s="22">
        <f>((C21-B21)/B21)*100</f>
        <v>63.8095238095238</v>
      </c>
      <c r="E21" s="40">
        <v>4477</v>
      </c>
      <c r="F21" s="27">
        <v>4013</v>
      </c>
      <c r="G21" s="22">
        <f>((F21-E21)/E21)*100</f>
        <v>-10.36408309135582</v>
      </c>
      <c r="H21" s="40"/>
      <c r="I21" s="27"/>
      <c r="J21" s="22"/>
      <c r="K21" s="27"/>
      <c r="L21" s="27"/>
      <c r="M21" s="22"/>
      <c r="N21" s="15"/>
      <c r="O21" s="34"/>
      <c r="P21" s="15"/>
    </row>
    <row r="22" spans="1:16" ht="12.75">
      <c r="A22" s="24"/>
      <c r="B22" s="42"/>
      <c r="C22" s="29"/>
      <c r="D22" s="30"/>
      <c r="E22" s="42"/>
      <c r="F22" s="29"/>
      <c r="G22" s="30"/>
      <c r="H22" s="42"/>
      <c r="I22" s="29"/>
      <c r="J22" s="36"/>
      <c r="K22" s="29"/>
      <c r="L22" s="29"/>
      <c r="M22" s="29"/>
      <c r="N22" s="31"/>
      <c r="O22" s="35"/>
      <c r="P22" s="33"/>
    </row>
    <row r="23" spans="1:16" ht="12.75">
      <c r="A23" s="17" t="s">
        <v>14</v>
      </c>
      <c r="B23" s="40">
        <v>423</v>
      </c>
      <c r="C23" s="27">
        <v>516</v>
      </c>
      <c r="D23" s="22">
        <f>((C23-B23)/B23)*100</f>
        <v>21.98581560283688</v>
      </c>
      <c r="E23" s="40">
        <v>15517</v>
      </c>
      <c r="F23" s="27">
        <v>21210</v>
      </c>
      <c r="G23" s="22">
        <f>((F23-E23)/E23)*100</f>
        <v>36.688792936779016</v>
      </c>
      <c r="H23" s="40">
        <v>160</v>
      </c>
      <c r="I23" s="27">
        <v>768</v>
      </c>
      <c r="J23" s="22">
        <f>((I23-H23)/H23)*100</f>
        <v>380</v>
      </c>
      <c r="K23" s="27"/>
      <c r="L23" s="27"/>
      <c r="M23" s="27"/>
      <c r="N23" s="15"/>
      <c r="O23" s="34"/>
      <c r="P23" s="15"/>
    </row>
    <row r="24" spans="1:16" ht="12.75">
      <c r="A24" s="24"/>
      <c r="B24" s="42"/>
      <c r="C24" s="29"/>
      <c r="D24" s="30"/>
      <c r="E24" s="42"/>
      <c r="F24" s="29"/>
      <c r="G24" s="30"/>
      <c r="H24" s="42"/>
      <c r="I24" s="29"/>
      <c r="J24" s="37"/>
      <c r="K24" s="29"/>
      <c r="L24" s="29"/>
      <c r="M24" s="29"/>
      <c r="N24" s="31"/>
      <c r="O24" s="35"/>
      <c r="P24" s="31"/>
    </row>
    <row r="25" spans="1:16" ht="12.75">
      <c r="A25" s="15" t="s">
        <v>3</v>
      </c>
      <c r="B25" s="40">
        <v>344</v>
      </c>
      <c r="C25" s="27">
        <v>405</v>
      </c>
      <c r="D25" s="22">
        <f>((C25-B25)/B25)*100</f>
        <v>17.732558139534884</v>
      </c>
      <c r="E25" s="40">
        <v>2847</v>
      </c>
      <c r="F25" s="27">
        <v>3227</v>
      </c>
      <c r="G25" s="22">
        <f>((F25-E25)/E25)*100</f>
        <v>13.34738321039691</v>
      </c>
      <c r="H25" s="40">
        <v>1</v>
      </c>
      <c r="I25" s="27">
        <v>3</v>
      </c>
      <c r="J25" s="22">
        <f>((I25-H25)/H25)*100</f>
        <v>200</v>
      </c>
      <c r="K25" s="27"/>
      <c r="L25" s="27"/>
      <c r="M25" s="27"/>
      <c r="N25" s="15"/>
      <c r="O25" s="34"/>
      <c r="P25" s="15"/>
    </row>
    <row r="26" spans="1:16" ht="12.75">
      <c r="A26" s="24"/>
      <c r="B26" s="42"/>
      <c r="C26" s="29"/>
      <c r="D26" s="30"/>
      <c r="E26" s="42"/>
      <c r="F26" s="29"/>
      <c r="G26" s="30"/>
      <c r="H26" s="29"/>
      <c r="I26" s="29"/>
      <c r="J26" s="37"/>
      <c r="K26" s="12"/>
      <c r="L26" s="12"/>
      <c r="M26" s="12"/>
      <c r="N26" s="33"/>
      <c r="O26" s="8"/>
      <c r="P26" s="33"/>
    </row>
    <row r="27" spans="1:16" ht="12.75">
      <c r="A27" s="15" t="s">
        <v>6</v>
      </c>
      <c r="B27" s="40">
        <v>704</v>
      </c>
      <c r="C27" s="27">
        <v>672</v>
      </c>
      <c r="D27" s="22">
        <f>((C27-B27)/B27)*100</f>
        <v>-4.545454545454546</v>
      </c>
      <c r="E27" s="40">
        <v>1224</v>
      </c>
      <c r="F27" s="27">
        <v>934</v>
      </c>
      <c r="G27" s="22">
        <f>((F27-E27)/E27)*100</f>
        <v>-23.692810457516337</v>
      </c>
      <c r="H27" s="25"/>
      <c r="I27" s="27"/>
      <c r="J27" s="38"/>
      <c r="K27" s="34"/>
      <c r="L27" s="27"/>
      <c r="M27" s="27"/>
      <c r="N27" s="15"/>
      <c r="O27" s="34"/>
      <c r="P27" s="15"/>
    </row>
    <row r="28" spans="1:16" ht="12.75">
      <c r="A28" s="24"/>
      <c r="B28" s="29"/>
      <c r="C28" s="29"/>
      <c r="D28" s="30"/>
      <c r="E28" s="26"/>
      <c r="F28" s="29"/>
      <c r="G28" s="29"/>
      <c r="H28" s="29"/>
      <c r="I28" s="29"/>
      <c r="J28" s="37"/>
      <c r="K28" s="35"/>
      <c r="L28" s="29"/>
      <c r="M28" s="29"/>
      <c r="N28" s="31"/>
      <c r="O28" s="35"/>
      <c r="P28" s="31"/>
    </row>
    <row r="29" spans="1:13" ht="12.75">
      <c r="A29" s="6"/>
      <c r="B29" s="10"/>
      <c r="C29" s="13"/>
      <c r="D29" s="23"/>
      <c r="E29" s="11"/>
      <c r="F29" s="13"/>
      <c r="G29" s="13"/>
      <c r="H29" s="10"/>
      <c r="I29" s="13"/>
      <c r="J29" s="7"/>
      <c r="K29" s="11"/>
      <c r="L29" s="13"/>
      <c r="M29" s="13"/>
    </row>
    <row r="30" spans="1:16" s="1" customFormat="1" ht="12.75">
      <c r="A30" s="15" t="s">
        <v>5</v>
      </c>
      <c r="B30" s="8">
        <f>SUM(B11:B27)</f>
        <v>13665</v>
      </c>
      <c r="C30" s="12">
        <f>SUM(C11:C27)</f>
        <v>14045</v>
      </c>
      <c r="D30" s="22">
        <f>((C30-B30)/B30)*100</f>
        <v>2.7808269301134283</v>
      </c>
      <c r="E30" s="8">
        <f>SUM(E11:E27)</f>
        <v>865363</v>
      </c>
      <c r="F30" s="12">
        <f>SUM(F11:F27)</f>
        <v>946547</v>
      </c>
      <c r="G30" s="22">
        <f>((F30-E30)/E30)*100</f>
        <v>9.3814965511583</v>
      </c>
      <c r="H30" s="8">
        <f>SUM(H11:H27)</f>
        <v>7338</v>
      </c>
      <c r="I30" s="12">
        <f>SUM(I11:I27)</f>
        <v>9673</v>
      </c>
      <c r="J30" s="22">
        <f>((I30-H30)/H30)*100</f>
        <v>31.8206595802671</v>
      </c>
      <c r="K30" s="8">
        <f>SUM(K11:K27)</f>
        <v>847295</v>
      </c>
      <c r="L30" s="12">
        <f>SUM(L11:L27)</f>
        <v>863239</v>
      </c>
      <c r="M30" s="22">
        <f>((L30-K30)/K30)*100</f>
        <v>1.881753108421506</v>
      </c>
      <c r="N30" s="8">
        <f>SUM(N11:N27)</f>
        <v>106232</v>
      </c>
      <c r="O30" s="12">
        <f>SUM(O11:O28)</f>
        <v>115292</v>
      </c>
      <c r="P30" s="22">
        <f>((O30-N30)/N30)*100</f>
        <v>8.528503652383462</v>
      </c>
    </row>
    <row r="31" ht="12.75">
      <c r="M31" s="1"/>
    </row>
    <row r="37" ht="12.75">
      <c r="A37" t="s">
        <v>1</v>
      </c>
    </row>
    <row r="38" spans="1:3" ht="12.75">
      <c r="A38" s="14" t="s">
        <v>21</v>
      </c>
      <c r="B38" s="14"/>
      <c r="C38" s="14"/>
    </row>
    <row r="40" spans="1:16" ht="12.75">
      <c r="A40" s="15" t="s">
        <v>2</v>
      </c>
      <c r="B40" s="15" t="s">
        <v>4</v>
      </c>
      <c r="C40" s="15"/>
      <c r="D40" s="15"/>
      <c r="E40" s="16" t="s">
        <v>15</v>
      </c>
      <c r="F40" s="19"/>
      <c r="G40" s="18"/>
      <c r="H40" s="16" t="s">
        <v>16</v>
      </c>
      <c r="I40" s="19"/>
      <c r="J40" s="18"/>
      <c r="K40" s="16" t="s">
        <v>17</v>
      </c>
      <c r="L40" s="19"/>
      <c r="M40" s="18"/>
      <c r="N40" s="16" t="s">
        <v>18</v>
      </c>
      <c r="O40" s="19"/>
      <c r="P40" s="18"/>
    </row>
    <row r="41" spans="1:16" ht="12.75">
      <c r="A41" s="3"/>
      <c r="B41" s="8">
        <v>2010</v>
      </c>
      <c r="C41" s="12">
        <v>2011</v>
      </c>
      <c r="D41" s="20" t="s">
        <v>7</v>
      </c>
      <c r="E41" s="8">
        <v>2010</v>
      </c>
      <c r="F41" s="12">
        <v>2011</v>
      </c>
      <c r="G41" s="21" t="s">
        <v>7</v>
      </c>
      <c r="H41" s="8">
        <v>2010</v>
      </c>
      <c r="I41" s="12">
        <v>2011</v>
      </c>
      <c r="J41" s="20" t="s">
        <v>7</v>
      </c>
      <c r="K41" s="8">
        <v>2010</v>
      </c>
      <c r="L41" s="12">
        <v>2011</v>
      </c>
      <c r="M41" s="21" t="s">
        <v>7</v>
      </c>
      <c r="N41" s="8">
        <v>2010</v>
      </c>
      <c r="O41" s="12">
        <v>2011</v>
      </c>
      <c r="P41" s="20" t="s">
        <v>7</v>
      </c>
    </row>
    <row r="42" spans="1:16" ht="12.75">
      <c r="A42" s="5"/>
      <c r="B42" s="9"/>
      <c r="C42" s="12"/>
      <c r="D42" s="20"/>
      <c r="E42" s="8"/>
      <c r="F42" s="12"/>
      <c r="G42" s="12"/>
      <c r="H42" s="4"/>
      <c r="I42" s="8"/>
      <c r="J42" s="12"/>
      <c r="K42" s="2"/>
      <c r="L42" s="8"/>
      <c r="M42" s="8"/>
      <c r="N42" s="2"/>
      <c r="O42" s="2"/>
      <c r="P42" s="2"/>
    </row>
    <row r="43" spans="1:16" ht="12.75">
      <c r="A43" s="15" t="s">
        <v>8</v>
      </c>
      <c r="B43" s="40">
        <v>23196</v>
      </c>
      <c r="C43" s="27">
        <v>24772</v>
      </c>
      <c r="D43" s="22">
        <f>((C43-B43)/B43)*100</f>
        <v>6.794274874978444</v>
      </c>
      <c r="E43" s="40">
        <v>1142395</v>
      </c>
      <c r="F43" s="27">
        <v>1318846</v>
      </c>
      <c r="G43" s="22">
        <f>((F43-E43)/E43)*100</f>
        <v>15.445708358317395</v>
      </c>
      <c r="H43" s="40">
        <v>2511</v>
      </c>
      <c r="I43" s="27">
        <v>1991</v>
      </c>
      <c r="J43" s="22">
        <f>((I43-H43)/H43)*100</f>
        <v>-20.708880923934686</v>
      </c>
      <c r="K43" s="40">
        <v>5119818</v>
      </c>
      <c r="L43" s="27">
        <v>4396266</v>
      </c>
      <c r="M43" s="22">
        <f>((L43-K43)/K43)*100</f>
        <v>-14.132377361851534</v>
      </c>
      <c r="N43" s="41">
        <v>672567</v>
      </c>
      <c r="O43" s="28">
        <v>753940</v>
      </c>
      <c r="P43" s="22">
        <f>((O43-N43)/N43)*100</f>
        <v>12.098868960267156</v>
      </c>
    </row>
    <row r="44" spans="1:16" ht="12.75">
      <c r="A44" s="24"/>
      <c r="B44" s="42"/>
      <c r="C44" s="29"/>
      <c r="D44" s="30"/>
      <c r="E44" s="42"/>
      <c r="F44" s="29"/>
      <c r="G44" s="30"/>
      <c r="H44" s="42"/>
      <c r="I44" s="29"/>
      <c r="J44" s="30"/>
      <c r="K44" s="42"/>
      <c r="L44" s="29"/>
      <c r="M44" s="30"/>
      <c r="N44" s="42"/>
      <c r="O44" s="31"/>
      <c r="P44" s="31"/>
    </row>
    <row r="45" spans="1:16" ht="12.75">
      <c r="A45" s="15" t="s">
        <v>9</v>
      </c>
      <c r="B45" s="40">
        <v>9895</v>
      </c>
      <c r="C45" s="27">
        <v>9637</v>
      </c>
      <c r="D45" s="22">
        <f>((C45-B45)/B45)*100</f>
        <v>-2.607377463365336</v>
      </c>
      <c r="E45" s="40">
        <v>631973</v>
      </c>
      <c r="F45" s="27">
        <v>687876</v>
      </c>
      <c r="G45" s="22">
        <f>((F45-E45)/E45)*100</f>
        <v>8.845789297960515</v>
      </c>
      <c r="H45" s="40">
        <v>11485</v>
      </c>
      <c r="I45" s="27">
        <v>11021</v>
      </c>
      <c r="J45" s="22">
        <f>((I45-H45)/H45)*100</f>
        <v>-4.040052242054855</v>
      </c>
      <c r="K45" s="40">
        <v>396045</v>
      </c>
      <c r="L45" s="27">
        <v>394169</v>
      </c>
      <c r="M45" s="22">
        <f>((L45-K45)/K45)*100</f>
        <v>-0.47368354606168495</v>
      </c>
      <c r="N45" s="41">
        <v>7450</v>
      </c>
      <c r="O45" s="28">
        <v>766</v>
      </c>
      <c r="P45" s="22">
        <f>((O45-N45)/N45)*100</f>
        <v>-89.71812080536913</v>
      </c>
    </row>
    <row r="46" spans="1:16" ht="12.75">
      <c r="A46" s="24"/>
      <c r="B46" s="42"/>
      <c r="C46" s="29"/>
      <c r="D46" s="30"/>
      <c r="E46" s="42"/>
      <c r="F46" s="29"/>
      <c r="G46" s="30"/>
      <c r="H46" s="42"/>
      <c r="I46" s="29"/>
      <c r="J46" s="30"/>
      <c r="K46" s="42"/>
      <c r="L46" s="29"/>
      <c r="M46" s="30"/>
      <c r="N46" s="45"/>
      <c r="O46" s="32"/>
      <c r="P46" s="33"/>
    </row>
    <row r="47" spans="1:16" ht="12.75">
      <c r="A47" s="15" t="s">
        <v>10</v>
      </c>
      <c r="B47" s="40">
        <v>8528</v>
      </c>
      <c r="C47" s="27">
        <v>8774</v>
      </c>
      <c r="D47" s="22">
        <f>((C47-B47)/B47)*100</f>
        <v>2.8846153846153846</v>
      </c>
      <c r="E47" s="40">
        <v>654981</v>
      </c>
      <c r="F47" s="27">
        <v>714823</v>
      </c>
      <c r="G47" s="22">
        <f>((F47-E47)/E47)*100</f>
        <v>9.136448232849501</v>
      </c>
      <c r="H47" s="40">
        <v>6847</v>
      </c>
      <c r="I47" s="27">
        <v>9197</v>
      </c>
      <c r="J47" s="22">
        <f>((I47-H47)/H47)*100</f>
        <v>34.32160070103695</v>
      </c>
      <c r="K47" s="40">
        <v>225797</v>
      </c>
      <c r="L47" s="27">
        <v>239110</v>
      </c>
      <c r="M47" s="22">
        <f>((L47-K47)/K47)*100</f>
        <v>5.896003932736042</v>
      </c>
      <c r="N47" s="40"/>
      <c r="O47" s="34"/>
      <c r="P47" s="15"/>
    </row>
    <row r="48" spans="1:16" ht="12.75">
      <c r="A48" s="24"/>
      <c r="B48" s="42"/>
      <c r="C48" s="29"/>
      <c r="D48" s="30"/>
      <c r="E48" s="42"/>
      <c r="F48" s="29"/>
      <c r="G48" s="30"/>
      <c r="H48" s="42"/>
      <c r="I48" s="29"/>
      <c r="J48" s="30"/>
      <c r="K48" s="42"/>
      <c r="L48" s="29"/>
      <c r="M48" s="30"/>
      <c r="N48" s="42"/>
      <c r="O48" s="35"/>
      <c r="P48" s="31"/>
    </row>
    <row r="49" spans="1:16" ht="12.75">
      <c r="A49" s="15" t="s">
        <v>11</v>
      </c>
      <c r="B49" s="40">
        <v>4023</v>
      </c>
      <c r="C49" s="27">
        <v>3725</v>
      </c>
      <c r="D49" s="22">
        <f>((C49-B49)/B49)*100</f>
        <v>-7.4074074074074066</v>
      </c>
      <c r="E49" s="40">
        <v>169058</v>
      </c>
      <c r="F49" s="27">
        <v>182419</v>
      </c>
      <c r="G49" s="22">
        <f>((F49-E49)/E49)*100</f>
        <v>7.903204817281644</v>
      </c>
      <c r="H49" s="40">
        <v>3980</v>
      </c>
      <c r="I49" s="27">
        <v>2490</v>
      </c>
      <c r="J49" s="22">
        <f>((I49-H49)/H49)*100</f>
        <v>-37.437185929648244</v>
      </c>
      <c r="K49" s="40">
        <v>7855</v>
      </c>
      <c r="L49" s="27">
        <v>5830</v>
      </c>
      <c r="M49" s="22">
        <f>((L49-K49)/K49)*100</f>
        <v>-25.779758115849777</v>
      </c>
      <c r="N49" s="40">
        <v>0</v>
      </c>
      <c r="O49" s="27"/>
      <c r="P49" s="15"/>
    </row>
    <row r="50" spans="1:16" ht="12.75">
      <c r="A50" s="24"/>
      <c r="B50" s="42"/>
      <c r="C50" s="29"/>
      <c r="D50" s="30"/>
      <c r="E50" s="42"/>
      <c r="F50" s="29"/>
      <c r="G50" s="30"/>
      <c r="H50" s="42"/>
      <c r="I50" s="29"/>
      <c r="J50" s="30"/>
      <c r="K50" s="42"/>
      <c r="L50" s="29"/>
      <c r="M50" s="30"/>
      <c r="N50" s="44"/>
      <c r="O50" s="8"/>
      <c r="P50" s="33"/>
    </row>
    <row r="51" spans="1:16" ht="12.75">
      <c r="A51" s="15" t="s">
        <v>12</v>
      </c>
      <c r="B51" s="40">
        <v>3674</v>
      </c>
      <c r="C51" s="27">
        <v>3882</v>
      </c>
      <c r="D51" s="22">
        <f>((C51-B51)/B51)*100</f>
        <v>5.661404463799673</v>
      </c>
      <c r="E51" s="40">
        <v>130897</v>
      </c>
      <c r="F51" s="27">
        <v>146481</v>
      </c>
      <c r="G51" s="22">
        <f>((F51-E51)/E51)*100</f>
        <v>11.905544053721629</v>
      </c>
      <c r="H51" s="40">
        <v>8568</v>
      </c>
      <c r="I51" s="27">
        <v>7562</v>
      </c>
      <c r="J51" s="22">
        <f>((I51-H51)/H51)*100</f>
        <v>-11.741363211951446</v>
      </c>
      <c r="K51" s="40">
        <v>4072</v>
      </c>
      <c r="L51" s="27">
        <v>12720</v>
      </c>
      <c r="M51" s="22">
        <f>((L51-K51)/K51)*100</f>
        <v>212.37721021611003</v>
      </c>
      <c r="N51" s="41">
        <v>20</v>
      </c>
      <c r="O51" s="34"/>
      <c r="P51" s="15"/>
    </row>
    <row r="52" spans="1:16" ht="12.75">
      <c r="A52" s="24"/>
      <c r="B52" s="42"/>
      <c r="C52" s="29"/>
      <c r="D52" s="30"/>
      <c r="E52" s="42"/>
      <c r="F52" s="29"/>
      <c r="G52" s="30"/>
      <c r="H52" s="42"/>
      <c r="I52" s="29"/>
      <c r="J52" s="36"/>
      <c r="K52" s="42"/>
      <c r="L52" s="29"/>
      <c r="M52" s="30"/>
      <c r="N52" s="26"/>
      <c r="O52" s="35"/>
      <c r="P52" s="31"/>
    </row>
    <row r="53" spans="1:16" ht="12.75">
      <c r="A53" s="15" t="s">
        <v>13</v>
      </c>
      <c r="B53" s="40">
        <v>413</v>
      </c>
      <c r="C53" s="27">
        <v>941</v>
      </c>
      <c r="D53" s="22">
        <f>((C53-B53)/B53)*100</f>
        <v>127.84503631961259</v>
      </c>
      <c r="E53" s="40">
        <v>10452</v>
      </c>
      <c r="F53" s="27">
        <v>12691</v>
      </c>
      <c r="G53" s="22">
        <f>((F53-E53)/E53)*100</f>
        <v>21.421737466513584</v>
      </c>
      <c r="H53" s="40"/>
      <c r="I53" s="27">
        <v>2</v>
      </c>
      <c r="J53" s="22"/>
      <c r="K53" s="27"/>
      <c r="L53" s="27"/>
      <c r="M53" s="22"/>
      <c r="N53" s="25"/>
      <c r="O53" s="34"/>
      <c r="P53" s="15"/>
    </row>
    <row r="54" spans="1:16" ht="12.75">
      <c r="A54" s="24"/>
      <c r="B54" s="42"/>
      <c r="C54" s="29"/>
      <c r="D54" s="30"/>
      <c r="E54" s="42"/>
      <c r="F54" s="29"/>
      <c r="G54" s="30"/>
      <c r="H54" s="42"/>
      <c r="I54" s="29"/>
      <c r="J54" s="36"/>
      <c r="K54" s="29"/>
      <c r="L54" s="29"/>
      <c r="M54" s="29"/>
      <c r="N54" s="26"/>
      <c r="O54" s="35"/>
      <c r="P54" s="33"/>
    </row>
    <row r="55" spans="1:16" ht="12.75">
      <c r="A55" s="17" t="s">
        <v>14</v>
      </c>
      <c r="B55" s="40">
        <v>1178</v>
      </c>
      <c r="C55" s="27">
        <v>1442</v>
      </c>
      <c r="D55" s="22">
        <f>((C55-B55)/B55)*100</f>
        <v>22.410865874363328</v>
      </c>
      <c r="E55" s="40">
        <v>34405</v>
      </c>
      <c r="F55" s="27">
        <v>41412</v>
      </c>
      <c r="G55" s="22">
        <f>((F55-E55)/E55)*100</f>
        <v>20.36622583926755</v>
      </c>
      <c r="H55" s="40">
        <v>186</v>
      </c>
      <c r="I55" s="27">
        <v>2375</v>
      </c>
      <c r="J55" s="22">
        <f>((I55-H55)/H55)*100</f>
        <v>1176.8817204301076</v>
      </c>
      <c r="K55" s="27"/>
      <c r="L55" s="27"/>
      <c r="M55" s="27"/>
      <c r="N55" s="25"/>
      <c r="O55" s="34"/>
      <c r="P55" s="15"/>
    </row>
    <row r="56" spans="1:16" ht="12.75">
      <c r="A56" s="24"/>
      <c r="B56" s="42"/>
      <c r="C56" s="29"/>
      <c r="D56" s="30"/>
      <c r="E56" s="42"/>
      <c r="F56" s="29"/>
      <c r="G56" s="30"/>
      <c r="H56" s="42"/>
      <c r="I56" s="29"/>
      <c r="J56" s="37"/>
      <c r="K56" s="35"/>
      <c r="L56" s="29"/>
      <c r="M56" s="29"/>
      <c r="N56" s="31"/>
      <c r="O56" s="35"/>
      <c r="P56" s="31"/>
    </row>
    <row r="57" spans="1:16" ht="12.75">
      <c r="A57" s="15" t="s">
        <v>3</v>
      </c>
      <c r="B57" s="40">
        <v>832</v>
      </c>
      <c r="C57" s="27">
        <v>886</v>
      </c>
      <c r="D57" s="22">
        <f>((C57-B57)/B57)*100</f>
        <v>6.490384615384616</v>
      </c>
      <c r="E57" s="40">
        <v>6535</v>
      </c>
      <c r="F57" s="27">
        <v>6876</v>
      </c>
      <c r="G57" s="22">
        <f>((F57-E57)/E57)*100</f>
        <v>5.218056618209641</v>
      </c>
      <c r="H57" s="40">
        <v>1</v>
      </c>
      <c r="I57" s="27">
        <v>6</v>
      </c>
      <c r="J57" s="38"/>
      <c r="K57" s="34"/>
      <c r="L57" s="27"/>
      <c r="M57" s="27"/>
      <c r="N57" s="15"/>
      <c r="O57" s="34"/>
      <c r="P57" s="15"/>
    </row>
    <row r="58" spans="1:16" ht="12.75">
      <c r="A58" s="39"/>
      <c r="B58" s="42"/>
      <c r="C58" s="29"/>
      <c r="D58" s="30"/>
      <c r="E58" s="42"/>
      <c r="F58" s="29"/>
      <c r="G58" s="30"/>
      <c r="H58" s="26"/>
      <c r="I58" s="29"/>
      <c r="J58" s="37"/>
      <c r="K58" s="35"/>
      <c r="L58" s="12"/>
      <c r="M58" s="12"/>
      <c r="N58" s="33"/>
      <c r="O58" s="8"/>
      <c r="P58" s="33"/>
    </row>
    <row r="59" spans="1:16" ht="12.75">
      <c r="A59" s="15" t="s">
        <v>6</v>
      </c>
      <c r="B59" s="40">
        <v>2007</v>
      </c>
      <c r="C59" s="27">
        <v>2019</v>
      </c>
      <c r="D59" s="22">
        <f>((C59-B59)/B59)*100</f>
        <v>0.5979073243647235</v>
      </c>
      <c r="E59" s="40">
        <v>2990</v>
      </c>
      <c r="F59" s="27">
        <v>3003</v>
      </c>
      <c r="G59" s="22">
        <f>((F59-E59)/E59)*100</f>
        <v>0.43478260869565216</v>
      </c>
      <c r="H59" s="25"/>
      <c r="I59" s="27"/>
      <c r="J59" s="38"/>
      <c r="K59" s="34"/>
      <c r="L59" s="27"/>
      <c r="M59" s="27"/>
      <c r="N59" s="15"/>
      <c r="O59" s="34"/>
      <c r="P59" s="15"/>
    </row>
    <row r="60" spans="1:16" ht="12.75">
      <c r="A60" s="24"/>
      <c r="B60" s="29"/>
      <c r="C60" s="29"/>
      <c r="D60" s="30"/>
      <c r="E60" s="26"/>
      <c r="F60" s="29"/>
      <c r="G60" s="29"/>
      <c r="H60" s="35"/>
      <c r="I60" s="29"/>
      <c r="J60" s="37"/>
      <c r="K60" s="35"/>
      <c r="L60" s="29"/>
      <c r="M60" s="29"/>
      <c r="N60" s="31"/>
      <c r="O60" s="35"/>
      <c r="P60" s="31"/>
    </row>
    <row r="61" spans="1:13" ht="12.75">
      <c r="A61" s="6"/>
      <c r="B61" s="10"/>
      <c r="C61" s="13"/>
      <c r="D61" s="23"/>
      <c r="E61" s="11"/>
      <c r="F61" s="13"/>
      <c r="G61" s="13"/>
      <c r="H61" s="10"/>
      <c r="I61" s="13"/>
      <c r="J61" s="7"/>
      <c r="K61" s="11"/>
      <c r="L61" s="13"/>
      <c r="M61" s="13"/>
    </row>
    <row r="62" spans="1:16" ht="12.75">
      <c r="A62" s="15" t="s">
        <v>5</v>
      </c>
      <c r="B62" s="8">
        <f>SUM(B43:B59)</f>
        <v>53746</v>
      </c>
      <c r="C62" s="12">
        <f>SUM(C43:C59)</f>
        <v>56078</v>
      </c>
      <c r="D62" s="22">
        <f>((C62-B62)/B62)*100</f>
        <v>4.338927548096602</v>
      </c>
      <c r="E62" s="8">
        <f>SUM(E43:E59)</f>
        <v>2783686</v>
      </c>
      <c r="F62" s="12">
        <f>SUM(F43:F59)</f>
        <v>3114427</v>
      </c>
      <c r="G62" s="22">
        <f>((F62-E62)/E62)*100</f>
        <v>11.881404727401007</v>
      </c>
      <c r="H62" s="8">
        <f>SUM(H43:H59)</f>
        <v>33578</v>
      </c>
      <c r="I62" s="12">
        <f>SUM(I43:I59)</f>
        <v>34644</v>
      </c>
      <c r="J62" s="22">
        <f>((I62-H62)/H62)*100</f>
        <v>3.174697718744416</v>
      </c>
      <c r="K62" s="8">
        <f>SUM(K43:K59)</f>
        <v>5753587</v>
      </c>
      <c r="L62" s="12">
        <f>SUM(L43:L59)</f>
        <v>5048095</v>
      </c>
      <c r="M62" s="22">
        <f>((L62-K62)/K62)*100</f>
        <v>-12.261776870672156</v>
      </c>
      <c r="N62" s="8">
        <f>SUM(N43:N59)</f>
        <v>680037</v>
      </c>
      <c r="O62" s="12">
        <f>SUM(O43:O60)</f>
        <v>754706</v>
      </c>
      <c r="P62" s="22">
        <f>((O62-N62)/N62)*100</f>
        <v>10.980137845440762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Edita Bošković</dc:creator>
  <cp:keywords/>
  <dc:description/>
  <cp:lastModifiedBy>dradas</cp:lastModifiedBy>
  <cp:lastPrinted>2011-08-11T13:23:59Z</cp:lastPrinted>
  <dcterms:created xsi:type="dcterms:W3CDTF">2006-06-06T13:31:07Z</dcterms:created>
  <dcterms:modified xsi:type="dcterms:W3CDTF">2011-08-12T07:58:55Z</dcterms:modified>
  <cp:category/>
  <cp:version/>
  <cp:contentType/>
  <cp:contentStatus/>
</cp:coreProperties>
</file>