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4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<sst xmlns="http://schemas.openxmlformats.org/spreadsheetml/2006/main" count="29" uniqueCount="25">
  <si>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Uprava zračnog prometa</t>
  </si>
  <si>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</si>
  <si>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</si>
  <si>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</si>
  <si>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</si>
  <si>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</si>
  <si>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</si>
  <si>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</si>
  <si>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</si>
  <si>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</si>
  <si>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</si>
  <si>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</si>
  <si>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</si>
  <si>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</si>
  <si>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</si>
  <si>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</si>
  <si>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</si>
  <si>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</si>
  <si>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</si>
  <si>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</si>
  <si>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Ministarstvo pomorstva, prometa i infrastrukture</t>
  </si>
  <si>
    <r>
      <t xml:space="preserve">siječanj </t>
    </r>
    <r>
      <rPr>
        <i/>
        <sz val="10"/>
        <color indexed="12"/>
        <rFont val="Arial"/>
        <family val="2"/>
      </rPr>
      <t>2011</t>
    </r>
    <r>
      <rPr>
        <sz val="10"/>
        <rFont val="Arial"/>
        <family val="0"/>
      </rPr>
      <t>/2012</t>
    </r>
  </si>
  <si>
    <t>* operacija zrakoplova = slijetanje ili polijetanje</t>
  </si>
  <si>
    <t>**putnici = putnici u odlasku + putnici u dolasku</t>
  </si>
  <si>
    <t>* Službene statističke podatke objavljuje Državni zavod za statistiku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</si>
</sst>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00000"/>
  </numFmts>
  <fonts count="43">
    <font>
      <sz val="10"/>
      <name val="Arial"/>
      <family val="0"/>
    </font>
    <font>
      <sz val="8"/>
      <name val="Arial"/>
      <family val="0"/>
    </font>
    <font>
      <sz val="8"/>
      <color indexed="20"/>
      <name val="Arial"/>
      <family val="0"/>
    </font>
    <font>
      <i/>
      <sz val="8"/>
      <color indexed="4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  <font>
      <i/>
      <sz val="10"/>
      <color indexed="12"/>
      <name val="Arial"/>
      <family val="2"/>
    </font>
    <font>
      <i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2</xdr:col>
      <xdr:colOff>504825</xdr:colOff>
      <xdr:row>32</xdr:row>
      <xdr:rowOff>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32</xdr:row>
      <xdr:rowOff>0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828800" y="5181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11.140625" style="0" customWidth="1"/>
    <col min="2" max="3" width="8.140625" style="0" customWidth="1"/>
    <col min="4" max="4" width="7.140625" style="0" customWidth="1"/>
    <col min="5" max="6" width="8.140625" style="0" customWidth="1"/>
    <col min="7" max="7" width="7.140625" style="0" customWidth="1"/>
    <col min="8" max="9" width="8.140625" style="0" customWidth="1"/>
    <col min="10" max="10" width="7.140625" style="0" customWidth="1"/>
    <col min="11" max="12" width="8.140625" style="0" customWidth="1"/>
    <col min="13" max="13" width="7.140625" style="0" customWidth="1"/>
    <col min="14" max="15" width="8.140625" style="0" customWidth="1"/>
    <col min="16" max="16" width="7.140625" style="0" customWidth="1"/>
  </cols>
  <sheetData>
    <row r="1" ht="12.75">
      <c r="A1" t="s">
        <v>20</v>
      </c>
    </row>
    <row r="2" ht="12.75">
      <c r="A2" t="s">
        <v>0</v>
      </c>
    </row>
    <row r="4" ht="12.75">
      <c r="A4" t="s">
        <v>1</v>
      </c>
    </row>
    <row r="5" ht="12.75">
      <c r="A5" t="s">
        <v>21</v>
      </c>
    </row>
    <row r="8" spans="1:16" ht="12.75">
      <c r="A8" s="20" t="s">
        <v>2</v>
      </c>
      <c r="B8" s="20" t="s">
        <v>4</v>
      </c>
      <c r="C8" s="20"/>
      <c r="D8" s="20"/>
      <c r="E8" s="21" t="s">
        <v>15</v>
      </c>
      <c r="F8" s="24"/>
      <c r="G8" s="23"/>
      <c r="H8" s="21" t="s">
        <v>16</v>
      </c>
      <c r="I8" s="24"/>
      <c r="J8" s="23"/>
      <c r="K8" s="21" t="s">
        <v>18</v>
      </c>
      <c r="L8" s="24"/>
      <c r="M8" s="23"/>
      <c r="N8" s="21" t="s">
        <v>19</v>
      </c>
      <c r="O8" s="24"/>
      <c r="P8" s="23"/>
    </row>
    <row r="9" spans="1:16" ht="12.75">
      <c r="A9" s="4"/>
      <c r="B9" s="10">
        <v>2011</v>
      </c>
      <c r="C9" s="16">
        <v>2012</v>
      </c>
      <c r="D9" s="25" t="s">
        <v>7</v>
      </c>
      <c r="E9" s="10">
        <v>2011</v>
      </c>
      <c r="F9" s="16">
        <v>2012</v>
      </c>
      <c r="G9" s="26" t="s">
        <v>7</v>
      </c>
      <c r="H9" s="10">
        <v>2011</v>
      </c>
      <c r="I9" s="16">
        <v>2012</v>
      </c>
      <c r="J9" s="25" t="s">
        <v>7</v>
      </c>
      <c r="K9" s="10">
        <v>2011</v>
      </c>
      <c r="L9" s="16">
        <v>2012</v>
      </c>
      <c r="M9" s="26" t="s">
        <v>7</v>
      </c>
      <c r="N9" s="10">
        <v>2011</v>
      </c>
      <c r="O9" s="16">
        <v>2012</v>
      </c>
      <c r="P9" s="25" t="s">
        <v>7</v>
      </c>
    </row>
    <row r="10" spans="1:16" ht="12.75">
      <c r="A10" s="6"/>
      <c r="B10" s="11"/>
      <c r="C10" s="16"/>
      <c r="D10" s="25"/>
      <c r="E10" s="10"/>
      <c r="F10" s="16"/>
      <c r="G10" s="16"/>
      <c r="H10" s="5"/>
      <c r="I10" s="10"/>
      <c r="J10" s="16"/>
      <c r="K10" s="2"/>
      <c r="L10" s="10"/>
      <c r="M10" s="10"/>
      <c r="N10" s="2"/>
      <c r="O10" s="2"/>
      <c r="P10" s="2"/>
    </row>
    <row r="11" spans="1:16" ht="12.75">
      <c r="A11" s="20" t="s">
        <v>8</v>
      </c>
      <c r="B11" s="35">
        <v>2774</v>
      </c>
      <c r="C11" s="38">
        <v>2784</v>
      </c>
      <c r="D11" s="27">
        <f>((C11-B11)/B11)*100</f>
        <v>0.3604902667627974</v>
      </c>
      <c r="E11" s="35">
        <v>138267</v>
      </c>
      <c r="F11" s="38">
        <v>131057</v>
      </c>
      <c r="G11" s="27">
        <f aca="true" t="shared" si="0" ref="G11:G27">((F11-E11)/E11)*100</f>
        <v>-5.214548663093868</v>
      </c>
      <c r="H11" s="35">
        <v>103</v>
      </c>
      <c r="I11" s="38">
        <v>11</v>
      </c>
      <c r="J11" s="27">
        <f aca="true" t="shared" si="1" ref="J11:J19">((I11-H11)/H11)*100</f>
        <v>-89.32038834951457</v>
      </c>
      <c r="K11" s="35">
        <v>540616</v>
      </c>
      <c r="L11" s="38">
        <v>494242</v>
      </c>
      <c r="M11" s="27">
        <f aca="true" t="shared" si="2" ref="M11:M17">((L11-K11)/K11)*100</f>
        <v>-8.57799251224529</v>
      </c>
      <c r="N11" s="37">
        <v>111875</v>
      </c>
      <c r="O11" s="39">
        <v>113791</v>
      </c>
      <c r="P11" s="27">
        <f>((O11-N11)/N11)*100</f>
        <v>1.7126256983240224</v>
      </c>
    </row>
    <row r="12" spans="1:16" ht="12.75">
      <c r="A12" s="30"/>
      <c r="B12" s="36"/>
      <c r="C12" s="32"/>
      <c r="D12" s="28"/>
      <c r="E12" s="36"/>
      <c r="F12" s="32"/>
      <c r="G12" s="28"/>
      <c r="H12" s="36"/>
      <c r="I12" s="32"/>
      <c r="J12" s="28"/>
      <c r="K12" s="36"/>
      <c r="L12" s="32"/>
      <c r="M12" s="28"/>
      <c r="N12" s="36"/>
      <c r="O12" s="40"/>
      <c r="P12" s="40"/>
    </row>
    <row r="13" spans="1:16" ht="12.75">
      <c r="A13" s="20" t="s">
        <v>9</v>
      </c>
      <c r="B13" s="35">
        <v>457</v>
      </c>
      <c r="C13" s="38">
        <v>453</v>
      </c>
      <c r="D13" s="27">
        <f>((C13-B13)/B13)*100</f>
        <v>-0.87527352297593</v>
      </c>
      <c r="E13" s="35">
        <v>23320</v>
      </c>
      <c r="F13" s="38">
        <v>23860</v>
      </c>
      <c r="G13" s="27">
        <f t="shared" si="0"/>
        <v>2.3156089193825045</v>
      </c>
      <c r="H13" s="35">
        <v>1108</v>
      </c>
      <c r="I13" s="38">
        <v>818</v>
      </c>
      <c r="J13" s="27">
        <f t="shared" si="1"/>
        <v>-26.173285198555956</v>
      </c>
      <c r="K13" s="35">
        <v>42446</v>
      </c>
      <c r="L13" s="38">
        <v>35154</v>
      </c>
      <c r="M13" s="27">
        <f t="shared" si="2"/>
        <v>-17.179475097771284</v>
      </c>
      <c r="N13" s="37">
        <v>1</v>
      </c>
      <c r="O13" s="39">
        <v>25</v>
      </c>
      <c r="P13" s="27">
        <f>((O13-N13)/N13)*100</f>
        <v>2400</v>
      </c>
    </row>
    <row r="14" spans="1:16" ht="12.75">
      <c r="A14" s="30"/>
      <c r="B14" s="36"/>
      <c r="C14" s="32"/>
      <c r="D14" s="28"/>
      <c r="E14" s="36"/>
      <c r="F14" s="32"/>
      <c r="G14" s="28"/>
      <c r="H14" s="36"/>
      <c r="I14" s="32"/>
      <c r="J14" s="28"/>
      <c r="K14" s="36"/>
      <c r="L14" s="32"/>
      <c r="M14" s="28"/>
      <c r="N14" s="36"/>
      <c r="O14" s="41"/>
      <c r="P14" s="42"/>
    </row>
    <row r="15" spans="1:16" ht="12.75">
      <c r="A15" s="20" t="s">
        <v>10</v>
      </c>
      <c r="B15" s="35">
        <v>374</v>
      </c>
      <c r="C15" s="38">
        <v>316</v>
      </c>
      <c r="D15" s="27">
        <f>((C15-B15)/B15)*100</f>
        <v>-15.508021390374333</v>
      </c>
      <c r="E15" s="35">
        <v>20656</v>
      </c>
      <c r="F15" s="38">
        <v>17117</v>
      </c>
      <c r="G15" s="27">
        <f t="shared" si="0"/>
        <v>-17.13303640588691</v>
      </c>
      <c r="H15" s="35">
        <v>632</v>
      </c>
      <c r="I15" s="38">
        <v>726</v>
      </c>
      <c r="J15" s="27">
        <f t="shared" si="1"/>
        <v>14.873417721518987</v>
      </c>
      <c r="K15" s="35">
        <v>23454</v>
      </c>
      <c r="L15" s="38">
        <v>19846</v>
      </c>
      <c r="M15" s="27">
        <f t="shared" si="2"/>
        <v>-15.383303487678008</v>
      </c>
      <c r="N15" s="20"/>
      <c r="O15" s="43"/>
      <c r="P15" s="20"/>
    </row>
    <row r="16" spans="1:16" ht="12.75">
      <c r="A16" s="30"/>
      <c r="B16" s="36"/>
      <c r="C16" s="32"/>
      <c r="D16" s="28"/>
      <c r="E16" s="36"/>
      <c r="F16" s="32"/>
      <c r="G16" s="28"/>
      <c r="H16" s="36"/>
      <c r="I16" s="32"/>
      <c r="J16" s="28"/>
      <c r="K16" s="36"/>
      <c r="L16" s="32"/>
      <c r="M16" s="28"/>
      <c r="N16" s="40"/>
      <c r="O16" s="31"/>
      <c r="P16" s="40"/>
    </row>
    <row r="17" spans="1:16" ht="12.75">
      <c r="A17" s="20" t="s">
        <v>11</v>
      </c>
      <c r="B17" s="35">
        <v>109</v>
      </c>
      <c r="C17" s="38">
        <v>151</v>
      </c>
      <c r="D17" s="27">
        <f>((C17-B17)/B17)*100</f>
        <v>38.53211009174312</v>
      </c>
      <c r="E17" s="35">
        <v>752</v>
      </c>
      <c r="F17" s="38">
        <v>992</v>
      </c>
      <c r="G17" s="27">
        <f t="shared" si="0"/>
        <v>31.914893617021278</v>
      </c>
      <c r="H17" s="35">
        <v>2</v>
      </c>
      <c r="I17" s="38">
        <v>3</v>
      </c>
      <c r="J17" s="27">
        <f t="shared" si="1"/>
        <v>50</v>
      </c>
      <c r="K17" s="35">
        <v>70</v>
      </c>
      <c r="L17" s="38">
        <v>490</v>
      </c>
      <c r="M17" s="27">
        <f t="shared" si="2"/>
        <v>600</v>
      </c>
      <c r="N17" s="20"/>
      <c r="O17" s="38"/>
      <c r="P17" s="20"/>
    </row>
    <row r="18" spans="1:16" ht="12.75">
      <c r="A18" s="30"/>
      <c r="B18" s="36"/>
      <c r="C18" s="32"/>
      <c r="D18" s="28"/>
      <c r="E18" s="36"/>
      <c r="F18" s="32"/>
      <c r="G18" s="28"/>
      <c r="H18" s="36"/>
      <c r="I18" s="32"/>
      <c r="J18" s="28"/>
      <c r="K18" s="36"/>
      <c r="L18" s="32"/>
      <c r="M18" s="28"/>
      <c r="N18" s="40"/>
      <c r="O18" s="10"/>
      <c r="P18" s="42"/>
    </row>
    <row r="19" spans="1:16" ht="12.75">
      <c r="A19" s="20" t="s">
        <v>12</v>
      </c>
      <c r="B19" s="35">
        <v>151</v>
      </c>
      <c r="C19" s="38">
        <v>152</v>
      </c>
      <c r="D19" s="27">
        <f>((C19-B19)/B19)*100</f>
        <v>0.6622516556291391</v>
      </c>
      <c r="E19" s="35">
        <v>1204</v>
      </c>
      <c r="F19" s="38">
        <v>1469</v>
      </c>
      <c r="G19" s="27">
        <f t="shared" si="0"/>
        <v>22.00996677740864</v>
      </c>
      <c r="H19" s="35">
        <v>644</v>
      </c>
      <c r="I19" s="38">
        <v>747</v>
      </c>
      <c r="J19" s="27">
        <f t="shared" si="1"/>
        <v>15.993788819875776</v>
      </c>
      <c r="K19" s="35">
        <v>11160</v>
      </c>
      <c r="L19" s="38">
        <v>0</v>
      </c>
      <c r="M19" s="27"/>
      <c r="N19" s="20"/>
      <c r="O19" s="43"/>
      <c r="P19" s="20"/>
    </row>
    <row r="20" spans="1:16" ht="12.75">
      <c r="A20" s="30"/>
      <c r="B20" s="36"/>
      <c r="C20" s="32"/>
      <c r="D20" s="28"/>
      <c r="E20" s="36"/>
      <c r="F20" s="32"/>
      <c r="G20" s="28"/>
      <c r="H20" s="36"/>
      <c r="I20" s="32"/>
      <c r="J20" s="44"/>
      <c r="K20" s="36"/>
      <c r="L20" s="32"/>
      <c r="M20" s="28"/>
      <c r="N20" s="40"/>
      <c r="O20" s="31"/>
      <c r="P20" s="40"/>
    </row>
    <row r="21" spans="1:16" ht="12.75">
      <c r="A21" s="20" t="s">
        <v>13</v>
      </c>
      <c r="B21" s="35">
        <v>20</v>
      </c>
      <c r="C21" s="38">
        <v>53</v>
      </c>
      <c r="D21" s="27">
        <f>((C21-B21)/B21)*100</f>
        <v>165</v>
      </c>
      <c r="E21" s="35">
        <v>35</v>
      </c>
      <c r="F21" s="38">
        <v>56</v>
      </c>
      <c r="G21" s="27">
        <f t="shared" si="0"/>
        <v>60</v>
      </c>
      <c r="H21" s="35"/>
      <c r="I21" s="38"/>
      <c r="J21" s="27"/>
      <c r="K21" s="35"/>
      <c r="L21" s="38"/>
      <c r="M21" s="27"/>
      <c r="N21" s="20"/>
      <c r="O21" s="43"/>
      <c r="P21" s="20"/>
    </row>
    <row r="22" spans="1:16" ht="12.75">
      <c r="A22" s="30"/>
      <c r="B22" s="36"/>
      <c r="C22" s="32"/>
      <c r="D22" s="28"/>
      <c r="E22" s="36"/>
      <c r="F22" s="32"/>
      <c r="G22" s="28"/>
      <c r="H22" s="36"/>
      <c r="I22" s="32"/>
      <c r="J22" s="44"/>
      <c r="K22" s="32"/>
      <c r="L22" s="32"/>
      <c r="M22" s="32"/>
      <c r="N22" s="40"/>
      <c r="O22" s="31"/>
      <c r="P22" s="42"/>
    </row>
    <row r="23" spans="1:16" ht="12.75">
      <c r="A23" s="22" t="s">
        <v>14</v>
      </c>
      <c r="B23" s="35">
        <v>14</v>
      </c>
      <c r="C23" s="38">
        <v>26</v>
      </c>
      <c r="D23" s="27">
        <f>((C23-B23)/B23)*100</f>
        <v>85.71428571428571</v>
      </c>
      <c r="E23" s="35">
        <v>10</v>
      </c>
      <c r="F23" s="38">
        <v>26</v>
      </c>
      <c r="G23" s="27">
        <f t="shared" si="0"/>
        <v>160</v>
      </c>
      <c r="H23" s="35">
        <v>1</v>
      </c>
      <c r="I23" s="38">
        <v>5</v>
      </c>
      <c r="J23" s="27">
        <f>((I23-H23)/H23)*100</f>
        <v>400</v>
      </c>
      <c r="K23" s="38"/>
      <c r="L23" s="38"/>
      <c r="M23" s="38"/>
      <c r="N23" s="20"/>
      <c r="O23" s="43"/>
      <c r="P23" s="20"/>
    </row>
    <row r="24" spans="1:16" ht="12.75">
      <c r="A24" s="30"/>
      <c r="B24" s="36"/>
      <c r="C24" s="32"/>
      <c r="D24" s="28"/>
      <c r="E24" s="36"/>
      <c r="F24" s="32"/>
      <c r="G24" s="28"/>
      <c r="H24" s="36"/>
      <c r="I24" s="32"/>
      <c r="J24" s="34"/>
      <c r="K24" s="31"/>
      <c r="L24" s="32"/>
      <c r="M24" s="32"/>
      <c r="N24" s="40"/>
      <c r="O24" s="31"/>
      <c r="P24" s="40"/>
    </row>
    <row r="25" spans="1:16" ht="12.75">
      <c r="A25" s="20" t="s">
        <v>3</v>
      </c>
      <c r="B25" s="35">
        <v>6</v>
      </c>
      <c r="C25" s="38">
        <v>4</v>
      </c>
      <c r="D25" s="27">
        <f>((C25-B25)/B25)*100</f>
        <v>-33.33333333333333</v>
      </c>
      <c r="E25" s="35">
        <v>1</v>
      </c>
      <c r="F25" s="38">
        <v>16</v>
      </c>
      <c r="G25" s="27">
        <f t="shared" si="0"/>
        <v>1500</v>
      </c>
      <c r="H25" s="35"/>
      <c r="I25" s="38"/>
      <c r="J25" s="45"/>
      <c r="K25" s="43"/>
      <c r="L25" s="38"/>
      <c r="M25" s="38"/>
      <c r="N25" s="20"/>
      <c r="O25" s="43"/>
      <c r="P25" s="20"/>
    </row>
    <row r="26" spans="1:16" ht="12.75">
      <c r="A26" s="30"/>
      <c r="B26" s="36"/>
      <c r="C26" s="32"/>
      <c r="D26" s="28"/>
      <c r="E26" s="36"/>
      <c r="F26" s="32"/>
      <c r="G26" s="28"/>
      <c r="H26" s="36"/>
      <c r="I26" s="32"/>
      <c r="J26" s="34"/>
      <c r="K26" s="31"/>
      <c r="L26" s="16"/>
      <c r="M26" s="16"/>
      <c r="N26" s="42"/>
      <c r="O26" s="10"/>
      <c r="P26" s="42"/>
    </row>
    <row r="27" spans="1:16" ht="12.75">
      <c r="A27" s="20" t="s">
        <v>6</v>
      </c>
      <c r="B27" s="35">
        <v>40</v>
      </c>
      <c r="C27" s="38">
        <v>27</v>
      </c>
      <c r="D27" s="27">
        <f>((C27-B27)/B27)*100</f>
        <v>-32.5</v>
      </c>
      <c r="E27" s="35">
        <v>72</v>
      </c>
      <c r="F27" s="38">
        <v>26</v>
      </c>
      <c r="G27" s="27">
        <f t="shared" si="0"/>
        <v>-63.888888888888886</v>
      </c>
      <c r="H27" s="35"/>
      <c r="I27" s="38"/>
      <c r="J27" s="45"/>
      <c r="K27" s="43"/>
      <c r="L27" s="38"/>
      <c r="M27" s="38"/>
      <c r="N27" s="20"/>
      <c r="O27" s="43"/>
      <c r="P27" s="20"/>
    </row>
    <row r="28" spans="1:16" ht="12.75">
      <c r="A28" s="30"/>
      <c r="B28" s="31"/>
      <c r="C28" s="32"/>
      <c r="D28" s="28"/>
      <c r="E28" s="31"/>
      <c r="F28" s="32"/>
      <c r="G28" s="32"/>
      <c r="H28" s="31"/>
      <c r="I28" s="32"/>
      <c r="J28" s="34"/>
      <c r="K28" s="31"/>
      <c r="L28" s="32"/>
      <c r="M28" s="32"/>
      <c r="N28" s="33"/>
      <c r="O28" s="31"/>
      <c r="P28" s="33"/>
    </row>
    <row r="29" spans="1:13" ht="12.75">
      <c r="A29" s="7"/>
      <c r="B29" s="12"/>
      <c r="C29" s="17"/>
      <c r="D29" s="29"/>
      <c r="E29" s="14"/>
      <c r="F29" s="17"/>
      <c r="G29" s="17"/>
      <c r="H29" s="12"/>
      <c r="I29" s="17"/>
      <c r="J29" s="8"/>
      <c r="K29" s="14"/>
      <c r="L29" s="17"/>
      <c r="M29" s="17"/>
    </row>
    <row r="30" spans="1:16" s="1" customFormat="1" ht="12.75">
      <c r="A30" s="20" t="s">
        <v>5</v>
      </c>
      <c r="B30" s="10">
        <f>SUM(B11:B27)</f>
        <v>3945</v>
      </c>
      <c r="C30" s="16">
        <f>SUM(C11:C27)</f>
        <v>3966</v>
      </c>
      <c r="D30" s="27">
        <f>((C30-B30)/B30)*100</f>
        <v>0.532319391634981</v>
      </c>
      <c r="E30" s="10">
        <f>SUM(E11:E27)</f>
        <v>184317</v>
      </c>
      <c r="F30" s="16">
        <f>SUM(F11:F27)</f>
        <v>174619</v>
      </c>
      <c r="G30" s="27">
        <f>((F30-E30)/E30)*100</f>
        <v>-5.261587373926442</v>
      </c>
      <c r="H30" s="10">
        <f>SUM(H11:H27)</f>
        <v>2490</v>
      </c>
      <c r="I30" s="16">
        <f>SUM(I11:I27)</f>
        <v>2310</v>
      </c>
      <c r="J30" s="27">
        <f>((I30-H30)/H30)*100</f>
        <v>-7.228915662650602</v>
      </c>
      <c r="K30" s="10">
        <f>SUM(K11:K27)</f>
        <v>617746</v>
      </c>
      <c r="L30" s="16">
        <f>SUM(L11:L27)</f>
        <v>549732</v>
      </c>
      <c r="M30" s="27">
        <f>((L30-K30)/K30)*100</f>
        <v>-11.010026774758558</v>
      </c>
      <c r="N30" s="10">
        <f>SUM(N11:N27)</f>
        <v>111876</v>
      </c>
      <c r="O30" s="16">
        <f>SUM(O11:O28)</f>
        <v>113816</v>
      </c>
      <c r="P30" s="27">
        <f>((O30-N30)/N30)*100</f>
        <v>1.7340627122886052</v>
      </c>
    </row>
    <row r="31" ht="12.75">
      <c r="M31" s="1"/>
    </row>
    <row r="32" ht="12.75">
      <c r="A32" t="s">
        <v>22</v>
      </c>
    </row>
    <row r="33" spans="1:13" ht="12.75">
      <c r="A33" t="s">
        <v>23</v>
      </c>
      <c r="M33" t="s">
        <v>17</v>
      </c>
    </row>
    <row r="34" ht="12.75">
      <c r="A34" t="s">
        <v>24</v>
      </c>
    </row>
    <row r="41" spans="1:3" ht="12.75">
      <c r="A41" s="19"/>
      <c r="B41" s="19"/>
      <c r="C41" s="19"/>
    </row>
    <row r="44" spans="1:13" ht="12.75">
      <c r="A44" s="3"/>
      <c r="B44" s="9"/>
      <c r="C44" s="13"/>
      <c r="D44" s="18"/>
      <c r="E44" s="9"/>
      <c r="F44" s="15"/>
      <c r="G44" s="18"/>
      <c r="H44" s="9"/>
      <c r="I44" s="13"/>
      <c r="J44" s="18"/>
      <c r="K44" s="9"/>
      <c r="L44" s="15"/>
      <c r="M44" s="1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Bošković</dc:creator>
  <cp:keywords/>
  <dc:description/>
  <cp:lastModifiedBy>Edita Bošković</cp:lastModifiedBy>
  <cp:lastPrinted>2006-06-07T11:52:47Z</cp:lastPrinted>
  <dcterms:created xsi:type="dcterms:W3CDTF">2006-06-06T13:31:07Z</dcterms:created>
  <dcterms:modified xsi:type="dcterms:W3CDTF">2012-02-13T09:53:46Z</dcterms:modified>
  <cp:category/>
  <cp:version/>
  <cp:contentType/>
  <cp:contentStatus/>
</cp:coreProperties>
</file>