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645" windowHeight="96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<sst xmlns="http://schemas.openxmlformats.org/spreadsheetml/2006/main" count="26" uniqueCount="22">
  <si>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AERODROMI</t>
  </si>
  <si>
    <t>Aerodrom Brač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</si>
  <si>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</si>
  <si>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</si>
  <si>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</si>
  <si>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</si>
  <si>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</si>
  <si>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</si>
  <si>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</si>
  <si>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</si>
  <si>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</si>
  <si>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</si>
  <si>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TRANZIT</t>
  </si>
  <si>
    <t>PREVEZENO ROBE (kg)</t>
  </si>
  <si>
    <t>PREVEZENO POŠTE (kg)</t>
  </si>
  <si>
    <t>STATISTIČKI PODACI* O PROMETU NA AERODROMIMA U RH</t>
  </si>
  <si>
    <t>OPERACIJE ZRAKOPLOVA**</t>
  </si>
  <si>
    <t>PREVEZENO PUTNIKA***</t>
  </si>
  <si>
    <t>* Službene statističke podatke objavljuje Državni zavod za statistiku</t>
  </si>
  <si>
    <t>** operacija zrakoplova = slijetanje ili polijetanje</t>
  </si>
  <si>
    <t>*** putnici = putnici u odlasku + putnici u dolasku</t>
  </si>
  <si>
    <r>
      <t xml:space="preserve">siječanj - studeni </t>
    </r>
    <r>
      <rPr>
        <i/>
        <sz val="10"/>
        <color indexed="12"/>
        <rFont val="Arial"/>
        <family val="2"/>
      </rPr>
      <t>2010/</t>
    </r>
    <r>
      <rPr>
        <sz val="10"/>
        <rFont val="Arial"/>
        <family val="0"/>
      </rPr>
      <t>2011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</si>
</sst>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26">
    <font>
      <sz val="10"/>
      <name val="Arial"/>
      <family val="0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1" fillId="4" borderId="1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25" fillId="4" borderId="10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2" fontId="6" fillId="24" borderId="17" xfId="0" applyNumberFormat="1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2" fontId="6" fillId="4" borderId="21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5" fillId="24" borderId="17" xfId="0" applyFont="1" applyFill="1" applyBorder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2" fillId="24" borderId="10" xfId="0" applyNumberFormat="1" applyFont="1" applyFill="1" applyBorder="1" applyAlignment="1">
      <alignment/>
    </xf>
    <xf numFmtId="0" fontId="25" fillId="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1" ht="12.75">
      <c r="A1" s="44" t="s">
        <v>15</v>
      </c>
    </row>
    <row r="2" spans="1:3" ht="12.75">
      <c r="A2" s="10" t="s">
        <v>21</v>
      </c>
      <c r="B2" s="10"/>
      <c r="C2" s="10"/>
    </row>
    <row r="5" spans="1:16" ht="12.75">
      <c r="A5" s="11" t="s">
        <v>0</v>
      </c>
      <c r="B5" s="11" t="s">
        <v>16</v>
      </c>
      <c r="C5" s="11"/>
      <c r="D5" s="11"/>
      <c r="E5" s="12" t="s">
        <v>17</v>
      </c>
      <c r="F5" s="15"/>
      <c r="G5" s="14"/>
      <c r="H5" s="12" t="s">
        <v>12</v>
      </c>
      <c r="I5" s="15"/>
      <c r="J5" s="14"/>
      <c r="K5" s="12" t="s">
        <v>13</v>
      </c>
      <c r="L5" s="15"/>
      <c r="M5" s="14"/>
      <c r="N5" s="12" t="s">
        <v>14</v>
      </c>
      <c r="O5" s="15"/>
      <c r="P5" s="14"/>
    </row>
    <row r="6" spans="1:16" ht="12.75">
      <c r="A6" s="3"/>
      <c r="B6" s="7">
        <v>2010</v>
      </c>
      <c r="C6" s="9">
        <v>2011</v>
      </c>
      <c r="D6" s="16" t="s">
        <v>4</v>
      </c>
      <c r="E6" s="7">
        <v>2010</v>
      </c>
      <c r="F6" s="9">
        <v>2011</v>
      </c>
      <c r="G6" s="17" t="s">
        <v>4</v>
      </c>
      <c r="H6" s="7">
        <v>2010</v>
      </c>
      <c r="I6" s="9">
        <v>2011</v>
      </c>
      <c r="J6" s="16" t="s">
        <v>4</v>
      </c>
      <c r="K6" s="7">
        <v>2010</v>
      </c>
      <c r="L6" s="9">
        <v>2011</v>
      </c>
      <c r="M6" s="17" t="s">
        <v>4</v>
      </c>
      <c r="N6" s="7">
        <v>2010</v>
      </c>
      <c r="O6" s="9">
        <v>2011</v>
      </c>
      <c r="P6" s="16" t="s">
        <v>4</v>
      </c>
    </row>
    <row r="7" spans="1:16" ht="12.75">
      <c r="A7" s="5"/>
      <c r="B7" s="8"/>
      <c r="C7" s="9"/>
      <c r="D7" s="16"/>
      <c r="E7" s="7"/>
      <c r="F7" s="9"/>
      <c r="G7" s="9"/>
      <c r="H7" s="4"/>
      <c r="I7" s="7"/>
      <c r="J7" s="9"/>
      <c r="K7" s="2"/>
      <c r="L7" s="7"/>
      <c r="M7" s="7"/>
      <c r="N7" s="2"/>
      <c r="O7" s="2"/>
      <c r="P7" s="2"/>
    </row>
    <row r="8" spans="1:16" ht="12.75">
      <c r="A8" s="11" t="s">
        <v>5</v>
      </c>
      <c r="B8" s="21">
        <v>37050</v>
      </c>
      <c r="C8" s="45">
        <v>39494</v>
      </c>
      <c r="D8" s="46">
        <f>((C8-B8)/B8)*100</f>
        <v>6.5964912280701755</v>
      </c>
      <c r="E8" s="21">
        <v>1926611</v>
      </c>
      <c r="F8" s="45">
        <v>2083366</v>
      </c>
      <c r="G8" s="46">
        <f>((F8-E8)/E8)*100</f>
        <v>8.136307744531718</v>
      </c>
      <c r="H8" s="21">
        <v>4309</v>
      </c>
      <c r="I8" s="45">
        <v>4088</v>
      </c>
      <c r="J8" s="46">
        <f>((I8-H8)/H8)*100</f>
        <v>-5.1288001856579255</v>
      </c>
      <c r="K8" s="21">
        <v>7575516</v>
      </c>
      <c r="L8" s="45">
        <v>7367993</v>
      </c>
      <c r="M8" s="46">
        <f>((L8-K8)/K8)*100</f>
        <v>-2.7393909536987318</v>
      </c>
      <c r="N8" s="22">
        <v>1094599</v>
      </c>
      <c r="O8" s="47">
        <v>1204561</v>
      </c>
      <c r="P8" s="46">
        <f>((O8-N8)/N8)*100</f>
        <v>10.045870679582203</v>
      </c>
    </row>
    <row r="9" spans="1:16" ht="12.75">
      <c r="A9" s="18"/>
      <c r="B9" s="23"/>
      <c r="C9" s="48"/>
      <c r="D9" s="49"/>
      <c r="E9" s="23"/>
      <c r="F9" s="48"/>
      <c r="G9" s="49"/>
      <c r="H9" s="23"/>
      <c r="I9" s="48"/>
      <c r="J9" s="49"/>
      <c r="K9" s="23"/>
      <c r="L9" s="48"/>
      <c r="M9" s="49"/>
      <c r="N9" s="23"/>
      <c r="O9" s="50"/>
      <c r="P9" s="50"/>
    </row>
    <row r="10" spans="1:16" ht="12.75">
      <c r="A10" s="11" t="s">
        <v>6</v>
      </c>
      <c r="B10" s="21">
        <v>17052</v>
      </c>
      <c r="C10" s="45">
        <v>16921</v>
      </c>
      <c r="D10" s="46">
        <f>((C10-B10)/B10)*100</f>
        <v>-0.7682383298146845</v>
      </c>
      <c r="E10" s="21">
        <v>1160757</v>
      </c>
      <c r="F10" s="45">
        <v>1246730</v>
      </c>
      <c r="G10" s="46">
        <f>((F10-E10)/E10)*100</f>
        <v>7.4066320513251265</v>
      </c>
      <c r="H10" s="21">
        <v>17965</v>
      </c>
      <c r="I10" s="45">
        <v>17635</v>
      </c>
      <c r="J10" s="46">
        <f>((I10-H10)/H10)*100</f>
        <v>-1.8369050932368494</v>
      </c>
      <c r="K10" s="21">
        <v>659866</v>
      </c>
      <c r="L10" s="45">
        <v>651337</v>
      </c>
      <c r="M10" s="46">
        <f>((L10-K10)/K10)*100</f>
        <v>-1.2925351510761276</v>
      </c>
      <c r="N10" s="22">
        <v>8510</v>
      </c>
      <c r="O10" s="47">
        <v>2526</v>
      </c>
      <c r="P10" s="46">
        <f>((O10-N10)/N10)*100</f>
        <v>-70.31727379553466</v>
      </c>
    </row>
    <row r="11" spans="1:16" ht="12.75">
      <c r="A11" s="18"/>
      <c r="B11" s="23"/>
      <c r="C11" s="48"/>
      <c r="D11" s="49"/>
      <c r="E11" s="23"/>
      <c r="F11" s="48"/>
      <c r="G11" s="49"/>
      <c r="H11" s="23"/>
      <c r="I11" s="48"/>
      <c r="J11" s="49"/>
      <c r="K11" s="23"/>
      <c r="L11" s="48"/>
      <c r="M11" s="49"/>
      <c r="N11" s="24"/>
      <c r="O11" s="51"/>
      <c r="P11" s="52"/>
    </row>
    <row r="12" spans="1:16" ht="12.75">
      <c r="A12" s="11" t="s">
        <v>7</v>
      </c>
      <c r="B12" s="21">
        <v>15180</v>
      </c>
      <c r="C12" s="45">
        <v>15718</v>
      </c>
      <c r="D12" s="46">
        <f>((C12-B12)/B12)*100</f>
        <v>3.5441370223978916</v>
      </c>
      <c r="E12" s="21">
        <v>1237838</v>
      </c>
      <c r="F12" s="45">
        <v>1313998</v>
      </c>
      <c r="G12" s="46">
        <f>((F12-E12)/E12)*100</f>
        <v>6.152662949432801</v>
      </c>
      <c r="H12" s="21">
        <v>11790</v>
      </c>
      <c r="I12" s="45">
        <v>16221</v>
      </c>
      <c r="J12" s="46">
        <f>((I12-H12)/H12)*100</f>
        <v>37.58269720101781</v>
      </c>
      <c r="K12" s="21">
        <v>378827</v>
      </c>
      <c r="L12" s="45">
        <v>392808</v>
      </c>
      <c r="M12" s="46">
        <f>((L12-K12)/K12)*100</f>
        <v>3.6906028345392485</v>
      </c>
      <c r="N12" s="21"/>
      <c r="O12" s="53"/>
      <c r="P12" s="54"/>
    </row>
    <row r="13" spans="1:16" ht="12.75">
      <c r="A13" s="18"/>
      <c r="B13" s="23"/>
      <c r="C13" s="48"/>
      <c r="D13" s="49"/>
      <c r="E13" s="23"/>
      <c r="F13" s="48"/>
      <c r="G13" s="49"/>
      <c r="H13" s="23"/>
      <c r="I13" s="48"/>
      <c r="J13" s="49"/>
      <c r="K13" s="23"/>
      <c r="L13" s="48"/>
      <c r="M13" s="49"/>
      <c r="N13" s="23"/>
      <c r="O13" s="55"/>
      <c r="P13" s="50"/>
    </row>
    <row r="14" spans="1:16" ht="12.75">
      <c r="A14" s="11" t="s">
        <v>8</v>
      </c>
      <c r="B14" s="21">
        <v>6512</v>
      </c>
      <c r="C14" s="45">
        <v>6655</v>
      </c>
      <c r="D14" s="46">
        <f>((C14-B14)/B14)*100</f>
        <v>2.195945945945946</v>
      </c>
      <c r="E14" s="21">
        <v>312739</v>
      </c>
      <c r="F14" s="45">
        <v>341324</v>
      </c>
      <c r="G14" s="46">
        <f>((F14-E14)/E14)*100</f>
        <v>9.140209567722605</v>
      </c>
      <c r="H14" s="21">
        <v>7904</v>
      </c>
      <c r="I14" s="45">
        <v>5273</v>
      </c>
      <c r="J14" s="46">
        <f>((I14-H14)/H14)*100</f>
        <v>-33.28694331983806</v>
      </c>
      <c r="K14" s="21">
        <v>9385</v>
      </c>
      <c r="L14" s="45">
        <v>9460</v>
      </c>
      <c r="M14" s="46">
        <f>((L14-K14)/K14)*100</f>
        <v>0.7991475759190196</v>
      </c>
      <c r="N14" s="21">
        <v>0</v>
      </c>
      <c r="O14" s="45"/>
      <c r="P14" s="54"/>
    </row>
    <row r="15" spans="1:16" ht="12.75">
      <c r="A15" s="18"/>
      <c r="B15" s="23"/>
      <c r="C15" s="48"/>
      <c r="D15" s="49"/>
      <c r="E15" s="23"/>
      <c r="F15" s="48"/>
      <c r="G15" s="49"/>
      <c r="H15" s="23"/>
      <c r="I15" s="48"/>
      <c r="J15" s="49"/>
      <c r="K15" s="23"/>
      <c r="L15" s="48"/>
      <c r="M15" s="49"/>
      <c r="N15" s="25"/>
      <c r="O15" s="56"/>
      <c r="P15" s="52"/>
    </row>
    <row r="16" spans="1:16" ht="12.75">
      <c r="A16" s="11" t="s">
        <v>9</v>
      </c>
      <c r="B16" s="21">
        <v>6401</v>
      </c>
      <c r="C16" s="45">
        <v>6664</v>
      </c>
      <c r="D16" s="46">
        <f>((C16-B16)/B16)*100</f>
        <v>4.108733010467114</v>
      </c>
      <c r="E16" s="21">
        <v>253049</v>
      </c>
      <c r="F16" s="45">
        <v>261609</v>
      </c>
      <c r="G16" s="46">
        <f>((F16-E16)/E16)*100</f>
        <v>3.382744053523231</v>
      </c>
      <c r="H16" s="21">
        <v>14377</v>
      </c>
      <c r="I16" s="45">
        <v>14048</v>
      </c>
      <c r="J16" s="46">
        <f>((I16-H16)/H16)*100</f>
        <v>-2.2883772692494957</v>
      </c>
      <c r="K16" s="21">
        <v>9702</v>
      </c>
      <c r="L16" s="45">
        <v>14460</v>
      </c>
      <c r="M16" s="46">
        <f>((L16-K16)/K16)*100</f>
        <v>49.04143475572047</v>
      </c>
      <c r="N16" s="22">
        <v>20</v>
      </c>
      <c r="O16" s="19">
        <v>120</v>
      </c>
      <c r="P16" s="46">
        <f>((O16-N16)/N16)*100</f>
        <v>500</v>
      </c>
    </row>
    <row r="17" spans="1:16" ht="12.75">
      <c r="A17" s="18"/>
      <c r="B17" s="23"/>
      <c r="C17" s="48"/>
      <c r="D17" s="49"/>
      <c r="E17" s="23"/>
      <c r="F17" s="48"/>
      <c r="G17" s="49"/>
      <c r="H17" s="23"/>
      <c r="I17" s="48"/>
      <c r="J17" s="57"/>
      <c r="K17" s="48"/>
      <c r="L17" s="48"/>
      <c r="M17" s="49"/>
      <c r="N17" s="23"/>
      <c r="O17" s="55"/>
      <c r="P17" s="50"/>
    </row>
    <row r="18" spans="1:16" ht="12.75">
      <c r="A18" s="11" t="s">
        <v>10</v>
      </c>
      <c r="B18" s="21">
        <v>744</v>
      </c>
      <c r="C18" s="45">
        <v>1478</v>
      </c>
      <c r="D18" s="46">
        <f>((C18-B18)/B18)*100</f>
        <v>98.65591397849462</v>
      </c>
      <c r="E18" s="21">
        <v>20755</v>
      </c>
      <c r="F18" s="45">
        <v>22053</v>
      </c>
      <c r="G18" s="46">
        <f>((F18-E18)/E18)*100</f>
        <v>6.253914719344736</v>
      </c>
      <c r="H18" s="21">
        <v>3</v>
      </c>
      <c r="I18" s="45">
        <v>11</v>
      </c>
      <c r="J18" s="46">
        <f>((I18-H18)/H18)*100</f>
        <v>266.66666666666663</v>
      </c>
      <c r="K18" s="45"/>
      <c r="L18" s="45"/>
      <c r="M18" s="46"/>
      <c r="N18" s="58"/>
      <c r="O18" s="53"/>
      <c r="P18" s="54"/>
    </row>
    <row r="19" spans="1:16" ht="12.75">
      <c r="A19" s="18"/>
      <c r="B19" s="23"/>
      <c r="C19" s="48"/>
      <c r="D19" s="49"/>
      <c r="E19" s="23"/>
      <c r="F19" s="48"/>
      <c r="G19" s="49"/>
      <c r="H19" s="23"/>
      <c r="I19" s="48"/>
      <c r="J19" s="57"/>
      <c r="K19" s="48"/>
      <c r="L19" s="48"/>
      <c r="M19" s="48"/>
      <c r="N19" s="59"/>
      <c r="O19" s="55"/>
      <c r="P19" s="52"/>
    </row>
    <row r="20" spans="1:16" ht="12.75">
      <c r="A20" s="13" t="s">
        <v>11</v>
      </c>
      <c r="B20" s="21">
        <v>2000</v>
      </c>
      <c r="C20" s="45">
        <v>2661</v>
      </c>
      <c r="D20" s="46">
        <f>((C20-B20)/B20)*100</f>
        <v>33.050000000000004</v>
      </c>
      <c r="E20" s="21">
        <v>61452</v>
      </c>
      <c r="F20" s="45">
        <v>78865</v>
      </c>
      <c r="G20" s="46">
        <f>((F20-E20)/E20)*100</f>
        <v>28.33593699147302</v>
      </c>
      <c r="H20" s="21">
        <v>355</v>
      </c>
      <c r="I20" s="45">
        <v>3820</v>
      </c>
      <c r="J20" s="46">
        <f>((I20-H20)/H20)*100</f>
        <v>976.056338028169</v>
      </c>
      <c r="K20" s="45"/>
      <c r="L20" s="45"/>
      <c r="M20" s="45"/>
      <c r="N20" s="58"/>
      <c r="O20" s="53"/>
      <c r="P20" s="54"/>
    </row>
    <row r="21" spans="1:16" ht="12.75">
      <c r="A21" s="18"/>
      <c r="B21" s="23"/>
      <c r="C21" s="48"/>
      <c r="D21" s="49"/>
      <c r="E21" s="23"/>
      <c r="F21" s="48"/>
      <c r="G21" s="49"/>
      <c r="H21" s="23"/>
      <c r="I21" s="48"/>
      <c r="J21" s="60"/>
      <c r="K21" s="55"/>
      <c r="L21" s="48"/>
      <c r="M21" s="48"/>
      <c r="N21" s="50"/>
      <c r="O21" s="55"/>
      <c r="P21" s="50"/>
    </row>
    <row r="22" spans="1:16" ht="12.75">
      <c r="A22" s="11" t="s">
        <v>1</v>
      </c>
      <c r="B22" s="21">
        <v>1381</v>
      </c>
      <c r="C22" s="45">
        <v>1517</v>
      </c>
      <c r="D22" s="46">
        <f>((C22-B22)/B22)*100</f>
        <v>9.847936278059377</v>
      </c>
      <c r="E22" s="21">
        <v>11609</v>
      </c>
      <c r="F22" s="45">
        <v>12503</v>
      </c>
      <c r="G22" s="46">
        <f>((F22-E22)/E22)*100</f>
        <v>7.700921698682057</v>
      </c>
      <c r="H22" s="21">
        <v>9</v>
      </c>
      <c r="I22" s="45">
        <v>12</v>
      </c>
      <c r="J22" s="46">
        <f>((I22-H22)/H22)*100</f>
        <v>33.33333333333333</v>
      </c>
      <c r="K22" s="53"/>
      <c r="L22" s="45"/>
      <c r="M22" s="45"/>
      <c r="N22" s="54"/>
      <c r="O22" s="53"/>
      <c r="P22" s="54"/>
    </row>
    <row r="23" spans="1:16" ht="12.75">
      <c r="A23" s="20"/>
      <c r="B23" s="23"/>
      <c r="C23" s="48"/>
      <c r="D23" s="49"/>
      <c r="E23" s="23"/>
      <c r="F23" s="48"/>
      <c r="G23" s="49"/>
      <c r="H23" s="23"/>
      <c r="I23" s="48"/>
      <c r="J23" s="60"/>
      <c r="K23" s="55"/>
      <c r="L23" s="61"/>
      <c r="M23" s="61"/>
      <c r="N23" s="52"/>
      <c r="O23" s="56"/>
      <c r="P23" s="52"/>
    </row>
    <row r="24" spans="1:16" ht="12.75">
      <c r="A24" s="11" t="s">
        <v>3</v>
      </c>
      <c r="B24" s="21">
        <v>3340</v>
      </c>
      <c r="C24" s="45">
        <v>3539</v>
      </c>
      <c r="D24" s="46">
        <f>((C24-B24)/B24)*100</f>
        <v>5.958083832335329</v>
      </c>
      <c r="E24" s="21">
        <v>5015</v>
      </c>
      <c r="F24" s="45">
        <v>6013</v>
      </c>
      <c r="G24" s="46">
        <f>((F24-E24)/E24)*100</f>
        <v>19.900299102691925</v>
      </c>
      <c r="H24" s="21"/>
      <c r="I24" s="45"/>
      <c r="J24" s="62"/>
      <c r="K24" s="53"/>
      <c r="L24" s="45"/>
      <c r="M24" s="45"/>
      <c r="N24" s="54"/>
      <c r="O24" s="53"/>
      <c r="P24" s="54"/>
    </row>
    <row r="25" spans="1:16" ht="13.5" thickBot="1">
      <c r="A25" s="18"/>
      <c r="B25" s="26"/>
      <c r="C25" s="27"/>
      <c r="D25" s="28"/>
      <c r="E25" s="43"/>
      <c r="F25" s="27"/>
      <c r="G25" s="27"/>
      <c r="H25" s="29"/>
      <c r="I25" s="27"/>
      <c r="J25" s="30"/>
      <c r="K25" s="29"/>
      <c r="L25" s="27"/>
      <c r="M25" s="27"/>
      <c r="N25" s="31"/>
      <c r="O25" s="29"/>
      <c r="P25" s="32"/>
    </row>
    <row r="26" spans="1:16" ht="13.5" thickBot="1">
      <c r="A26" s="6"/>
      <c r="B26" s="33"/>
      <c r="C26" s="34"/>
      <c r="D26" s="35"/>
      <c r="E26" s="36"/>
      <c r="F26" s="34"/>
      <c r="G26" s="34"/>
      <c r="H26" s="33"/>
      <c r="I26" s="34"/>
      <c r="J26" s="37"/>
      <c r="K26" s="36"/>
      <c r="L26" s="34"/>
      <c r="M26" s="34"/>
      <c r="N26" s="38"/>
      <c r="O26" s="38"/>
      <c r="P26" s="38"/>
    </row>
    <row r="27" spans="1:16" ht="13.5" thickBot="1">
      <c r="A27" s="11" t="s">
        <v>2</v>
      </c>
      <c r="B27" s="39">
        <f>SUM(B8:B24)</f>
        <v>89660</v>
      </c>
      <c r="C27" s="40">
        <f>SUM(C8:C24)</f>
        <v>94647</v>
      </c>
      <c r="D27" s="41">
        <f>((C27-B27)/B27)*100</f>
        <v>5.562123577961186</v>
      </c>
      <c r="E27" s="39">
        <f>SUM(E8:E24)</f>
        <v>4989825</v>
      </c>
      <c r="F27" s="40">
        <f>SUM(F8:F24)</f>
        <v>5366461</v>
      </c>
      <c r="G27" s="41">
        <f>((F27-E27)/E27)*100</f>
        <v>7.548080343499021</v>
      </c>
      <c r="H27" s="39">
        <f>SUM(H8:H24)</f>
        <v>56712</v>
      </c>
      <c r="I27" s="40">
        <f>SUM(I8:I24)</f>
        <v>61108</v>
      </c>
      <c r="J27" s="41">
        <f>((I27-H27)/H27)*100</f>
        <v>7.751445902101847</v>
      </c>
      <c r="K27" s="39">
        <f>SUM(K8:K24)</f>
        <v>8633296</v>
      </c>
      <c r="L27" s="40">
        <f>SUM(L8:L24)</f>
        <v>8436058</v>
      </c>
      <c r="M27" s="41">
        <f>((L27-K27)/K27)*100</f>
        <v>-2.2846199180475217</v>
      </c>
      <c r="N27" s="42">
        <f>SUM(N8:N24)</f>
        <v>1103129</v>
      </c>
      <c r="O27" s="40">
        <f>SUM(O8:O25)</f>
        <v>1207207</v>
      </c>
      <c r="P27" s="41">
        <f>((O27-N27)/N27)*100</f>
        <v>9.434798650021891</v>
      </c>
    </row>
    <row r="29" ht="12.75">
      <c r="A29" t="s">
        <v>18</v>
      </c>
    </row>
    <row r="30" spans="1:16" s="1" customFormat="1" ht="12.75">
      <c r="A30" t="s">
        <v>19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ht="12.75">
      <c r="A31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dradas</cp:lastModifiedBy>
  <cp:lastPrinted>2006-06-07T11:52:47Z</cp:lastPrinted>
  <dcterms:created xsi:type="dcterms:W3CDTF">2006-06-06T13:31:07Z</dcterms:created>
  <dcterms:modified xsi:type="dcterms:W3CDTF">2011-12-13T10:16:10Z</dcterms:modified>
  <cp:category/>
  <cp:version/>
  <cp:contentType/>
  <cp:contentStatus/>
</cp:coreProperties>
</file>