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7515" windowHeight="43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<sst xmlns="http://schemas.openxmlformats.org/spreadsheetml/2006/main" count="25" uniqueCount="21">
  <si>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Uprava zračnog prometa</t>
  </si>
  <si>
    <t>STATISTIČKI PODACI O PROMETU NA AERODROMIMA U RH</t>
  </si>
  <si>
    <t>AERODROMI</t>
  </si>
  <si>
    <t>Aerodrom Brač</t>
  </si>
  <si>
    <t>OPERACIJE ZRAKOPLOVA</t>
  </si>
  <si>
    <t>Ukupno:</t>
  </si>
  <si>
    <t>Z.p. Mali Lošinj</t>
  </si>
  <si>
    <t>%</t>
  </si>
  <si>
    <t>ZL Zagreb</t>
  </si>
  <si>
    <t>ZL Split</t>
  </si>
  <si>
    <t>ZL Dubrovnik</t>
  </si>
  <si>
    <t>ZL Pula</t>
  </si>
  <si>
    <t>ZL Zadar</t>
  </si>
  <si>
    <t>ZL Osijek</t>
  </si>
  <si>
    <t>ZL Rijeka</t>
  </si>
  <si>
    <t>PREVEZENO PUTNIKA</t>
  </si>
  <si>
    <t>TRANZIT</t>
  </si>
  <si>
    <t>PREVEZENO ROBE (kg)</t>
  </si>
  <si>
    <t>PREVEZENO POŠTE (kg)</t>
  </si>
  <si>
    <t>Ministarstvo mora, prometa i infrastrukture</t>
  </si>
  <si>
    <r>
      <t xml:space="preserve">rujan </t>
    </r>
    <r>
      <rPr>
        <i/>
        <sz val="10"/>
        <color indexed="12"/>
        <rFont val="Arial"/>
        <family val="2"/>
      </rPr>
      <t>2010</t>
    </r>
    <r>
      <rPr>
        <sz val="10"/>
        <rFont val="Arial"/>
        <family val="0"/>
      </rPr>
      <t>/2011</t>
    </r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</si>
</sst>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00000"/>
  </numFmts>
  <fonts count="46">
    <font>
      <sz val="10"/>
      <name val="Arial"/>
      <family val="0"/>
    </font>
    <font>
      <sz val="8"/>
      <name val="Arial"/>
      <family val="2"/>
    </font>
    <font>
      <sz val="8"/>
      <color indexed="20"/>
      <name val="Arial"/>
      <family val="2"/>
    </font>
    <font>
      <i/>
      <sz val="8"/>
      <color indexed="4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sz val="10"/>
      <color indexed="12"/>
      <name val="Arial"/>
      <family val="2"/>
    </font>
    <font>
      <i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rgb="FF3366FF"/>
      <name val="Arial"/>
      <family val="2"/>
    </font>
    <font>
      <i/>
      <sz val="8"/>
      <color rgb="FF0000FF"/>
      <name val="Arial"/>
      <family val="2"/>
    </font>
    <font>
      <i/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1" fillId="34" borderId="13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3" fillId="34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44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45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2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2" fontId="6" fillId="34" borderId="17" xfId="0" applyNumberFormat="1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8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2" fontId="6" fillId="33" borderId="21" xfId="0" applyNumberFormat="1" applyFont="1" applyFill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M6" sqref="M6"/>
    </sheetView>
  </sheetViews>
  <sheetFormatPr defaultColWidth="9.140625" defaultRowHeight="12.75"/>
  <cols>
    <col min="1" max="1" width="11.140625" style="0" customWidth="1"/>
    <col min="2" max="3" width="8.140625" style="0" customWidth="1"/>
    <col min="4" max="4" width="7.140625" style="0" customWidth="1"/>
    <col min="5" max="6" width="8.140625" style="0" customWidth="1"/>
    <col min="7" max="7" width="7.140625" style="0" customWidth="1"/>
    <col min="8" max="9" width="8.140625" style="0" customWidth="1"/>
    <col min="10" max="10" width="7.140625" style="0" customWidth="1"/>
    <col min="11" max="12" width="8.140625" style="0" customWidth="1"/>
    <col min="13" max="13" width="7.140625" style="0" customWidth="1"/>
    <col min="14" max="15" width="8.140625" style="0" customWidth="1"/>
    <col min="16" max="16" width="7.140625" style="0" customWidth="1"/>
  </cols>
  <sheetData>
    <row r="1" ht="12.75">
      <c r="A1" t="s">
        <v>19</v>
      </c>
    </row>
    <row r="2" ht="12.75">
      <c r="A2" t="s">
        <v>0</v>
      </c>
    </row>
    <row r="4" ht="12.75">
      <c r="A4" t="s">
        <v>1</v>
      </c>
    </row>
    <row r="5" ht="12.75">
      <c r="A5" t="s">
        <v>20</v>
      </c>
    </row>
    <row r="8" spans="1:16" ht="12.75">
      <c r="A8" s="14" t="s">
        <v>2</v>
      </c>
      <c r="B8" s="14" t="s">
        <v>4</v>
      </c>
      <c r="C8" s="14"/>
      <c r="D8" s="14"/>
      <c r="E8" s="15" t="s">
        <v>15</v>
      </c>
      <c r="F8" s="18"/>
      <c r="G8" s="17"/>
      <c r="H8" s="15" t="s">
        <v>16</v>
      </c>
      <c r="I8" s="18"/>
      <c r="J8" s="17"/>
      <c r="K8" s="15" t="s">
        <v>17</v>
      </c>
      <c r="L8" s="18"/>
      <c r="M8" s="17"/>
      <c r="N8" s="15" t="s">
        <v>18</v>
      </c>
      <c r="O8" s="18"/>
      <c r="P8" s="17"/>
    </row>
    <row r="9" spans="1:16" ht="12.75">
      <c r="A9" s="3"/>
      <c r="B9" s="8">
        <v>2010</v>
      </c>
      <c r="C9" s="12">
        <v>2011</v>
      </c>
      <c r="D9" s="19" t="s">
        <v>7</v>
      </c>
      <c r="E9" s="8">
        <v>2010</v>
      </c>
      <c r="F9" s="12">
        <v>2011</v>
      </c>
      <c r="G9" s="20" t="s">
        <v>7</v>
      </c>
      <c r="H9" s="8">
        <v>2010</v>
      </c>
      <c r="I9" s="12">
        <v>2011</v>
      </c>
      <c r="J9" s="19" t="s">
        <v>7</v>
      </c>
      <c r="K9" s="8">
        <v>2010</v>
      </c>
      <c r="L9" s="12">
        <v>2011</v>
      </c>
      <c r="M9" s="20" t="s">
        <v>7</v>
      </c>
      <c r="N9" s="8">
        <v>2010</v>
      </c>
      <c r="O9" s="12">
        <v>2011</v>
      </c>
      <c r="P9" s="19" t="s">
        <v>7</v>
      </c>
    </row>
    <row r="10" spans="1:16" ht="12.75">
      <c r="A10" s="5"/>
      <c r="B10" s="9"/>
      <c r="C10" s="12"/>
      <c r="D10" s="19"/>
      <c r="E10" s="8"/>
      <c r="F10" s="12"/>
      <c r="G10" s="12"/>
      <c r="H10" s="4"/>
      <c r="I10" s="8"/>
      <c r="J10" s="12"/>
      <c r="K10" s="2"/>
      <c r="L10" s="8"/>
      <c r="M10" s="8"/>
      <c r="N10" s="2"/>
      <c r="O10" s="2"/>
      <c r="P10" s="2"/>
    </row>
    <row r="11" spans="1:16" ht="12.75">
      <c r="A11" s="14" t="s">
        <v>8</v>
      </c>
      <c r="B11" s="27">
        <v>3612</v>
      </c>
      <c r="C11" s="28">
        <v>4160</v>
      </c>
      <c r="D11" s="29">
        <f>((C11-B11)/B11)*100</f>
        <v>15.171650055370986</v>
      </c>
      <c r="E11" s="27">
        <v>213867</v>
      </c>
      <c r="F11" s="28">
        <v>240805</v>
      </c>
      <c r="G11" s="29">
        <f>((F11-E11)/E11)*100</f>
        <v>12.595678622695413</v>
      </c>
      <c r="H11" s="27">
        <v>50</v>
      </c>
      <c r="I11" s="28">
        <v>770</v>
      </c>
      <c r="J11" s="29">
        <f>((I11-H11)/H11)*100</f>
        <v>1440</v>
      </c>
      <c r="K11" s="27">
        <v>568388</v>
      </c>
      <c r="L11" s="28">
        <v>775376</v>
      </c>
      <c r="M11" s="29">
        <f>((L11-K11)/K11)*100</f>
        <v>36.416673117659066</v>
      </c>
      <c r="N11" s="30">
        <v>101888</v>
      </c>
      <c r="O11" s="31">
        <v>112769</v>
      </c>
      <c r="P11" s="29">
        <f>((O11-N11)/N11)*100</f>
        <v>10.67937342964824</v>
      </c>
    </row>
    <row r="12" spans="1:16" ht="12.75">
      <c r="A12" s="22"/>
      <c r="B12" s="32"/>
      <c r="C12" s="33"/>
      <c r="D12" s="34"/>
      <c r="E12" s="32"/>
      <c r="F12" s="33"/>
      <c r="G12" s="34"/>
      <c r="H12" s="32"/>
      <c r="I12" s="33"/>
      <c r="J12" s="34"/>
      <c r="K12" s="32"/>
      <c r="L12" s="33"/>
      <c r="M12" s="34"/>
      <c r="N12" s="35"/>
      <c r="O12" s="36"/>
      <c r="P12" s="36"/>
    </row>
    <row r="13" spans="1:16" ht="12.75">
      <c r="A13" s="14" t="s">
        <v>9</v>
      </c>
      <c r="B13" s="27">
        <v>2076</v>
      </c>
      <c r="C13" s="28">
        <v>2205</v>
      </c>
      <c r="D13" s="29">
        <f>((C13-B13)/B13)*100</f>
        <v>6.213872832369942</v>
      </c>
      <c r="E13" s="27">
        <v>171066</v>
      </c>
      <c r="F13" s="28">
        <v>182459</v>
      </c>
      <c r="G13" s="29">
        <f>((F13-E13)/E13)*100</f>
        <v>6.660002572106673</v>
      </c>
      <c r="H13" s="27">
        <v>1324</v>
      </c>
      <c r="I13" s="28">
        <v>1846</v>
      </c>
      <c r="J13" s="29">
        <f>((I13-H13)/H13)*100</f>
        <v>39.42598187311178</v>
      </c>
      <c r="K13" s="27">
        <v>65262</v>
      </c>
      <c r="L13" s="28">
        <v>66367</v>
      </c>
      <c r="M13" s="29">
        <f>((L13-K13)/K13)*100</f>
        <v>1.6931752014955104</v>
      </c>
      <c r="N13" s="30">
        <v>668</v>
      </c>
      <c r="O13" s="31">
        <v>449</v>
      </c>
      <c r="P13" s="29">
        <f>((O13-N13)/N13)*100</f>
        <v>-32.78443113772455</v>
      </c>
    </row>
    <row r="14" spans="1:16" ht="12.75">
      <c r="A14" s="22"/>
      <c r="B14" s="32"/>
      <c r="C14" s="33"/>
      <c r="D14" s="34"/>
      <c r="E14" s="32"/>
      <c r="F14" s="33"/>
      <c r="G14" s="34"/>
      <c r="H14" s="32"/>
      <c r="I14" s="33"/>
      <c r="J14" s="34"/>
      <c r="K14" s="32"/>
      <c r="L14" s="33"/>
      <c r="M14" s="34"/>
      <c r="N14" s="35"/>
      <c r="O14" s="37"/>
      <c r="P14" s="38"/>
    </row>
    <row r="15" spans="1:16" ht="12.75">
      <c r="A15" s="14" t="s">
        <v>10</v>
      </c>
      <c r="B15" s="27">
        <v>2024</v>
      </c>
      <c r="C15" s="28">
        <v>2272</v>
      </c>
      <c r="D15" s="29">
        <f>((C15-B15)/B15)*100</f>
        <v>12.25296442687747</v>
      </c>
      <c r="E15" s="27">
        <v>187630</v>
      </c>
      <c r="F15" s="28">
        <v>203360</v>
      </c>
      <c r="G15" s="29">
        <f>((F15-E15)/E15)*100</f>
        <v>8.383520758940467</v>
      </c>
      <c r="H15" s="27">
        <v>1885</v>
      </c>
      <c r="I15" s="28">
        <v>2576</v>
      </c>
      <c r="J15" s="29">
        <f>((I15-H15)/H15)*100</f>
        <v>36.657824933687</v>
      </c>
      <c r="K15" s="27">
        <v>40273</v>
      </c>
      <c r="L15" s="28">
        <v>44251</v>
      </c>
      <c r="M15" s="29">
        <f>((L15-K15)/K15)*100</f>
        <v>9.877585479105107</v>
      </c>
      <c r="N15" s="27"/>
      <c r="O15" s="39"/>
      <c r="P15" s="40"/>
    </row>
    <row r="16" spans="1:16" ht="12.75">
      <c r="A16" s="22"/>
      <c r="B16" s="32"/>
      <c r="C16" s="33"/>
      <c r="D16" s="34"/>
      <c r="E16" s="32"/>
      <c r="F16" s="33"/>
      <c r="G16" s="34"/>
      <c r="H16" s="32"/>
      <c r="I16" s="33"/>
      <c r="J16" s="34"/>
      <c r="K16" s="32"/>
      <c r="L16" s="33"/>
      <c r="M16" s="34"/>
      <c r="N16" s="25"/>
      <c r="O16" s="41"/>
      <c r="P16" s="36"/>
    </row>
    <row r="17" spans="1:16" ht="12.75">
      <c r="A17" s="14" t="s">
        <v>11</v>
      </c>
      <c r="B17" s="27">
        <v>795</v>
      </c>
      <c r="C17" s="28">
        <v>985</v>
      </c>
      <c r="D17" s="29">
        <f>((C17-B17)/B17)*100</f>
        <v>23.89937106918239</v>
      </c>
      <c r="E17" s="27">
        <v>52770</v>
      </c>
      <c r="F17" s="28">
        <v>55763</v>
      </c>
      <c r="G17" s="29">
        <f>((F17-E17)/E17)*100</f>
        <v>5.671783210157287</v>
      </c>
      <c r="H17" s="27">
        <v>1385</v>
      </c>
      <c r="I17" s="28">
        <v>908</v>
      </c>
      <c r="J17" s="29">
        <f>((I17-H17)/H17)*100</f>
        <v>-34.44043321299639</v>
      </c>
      <c r="K17" s="27">
        <v>80</v>
      </c>
      <c r="L17" s="28">
        <v>830</v>
      </c>
      <c r="M17" s="29">
        <f>((L17-K17)/K17)*100</f>
        <v>937.5</v>
      </c>
      <c r="N17" s="24"/>
      <c r="O17" s="28"/>
      <c r="P17" s="40"/>
    </row>
    <row r="18" spans="1:16" ht="12.75">
      <c r="A18" s="22"/>
      <c r="B18" s="32"/>
      <c r="C18" s="33"/>
      <c r="D18" s="34"/>
      <c r="E18" s="32"/>
      <c r="F18" s="33"/>
      <c r="G18" s="34"/>
      <c r="H18" s="32"/>
      <c r="I18" s="33"/>
      <c r="J18" s="34"/>
      <c r="K18" s="32"/>
      <c r="L18" s="33"/>
      <c r="M18" s="34"/>
      <c r="N18" s="26"/>
      <c r="O18" s="42"/>
      <c r="P18" s="38"/>
    </row>
    <row r="19" spans="1:16" ht="12.75">
      <c r="A19" s="14" t="s">
        <v>12</v>
      </c>
      <c r="B19" s="27">
        <v>827</v>
      </c>
      <c r="C19" s="28">
        <v>812</v>
      </c>
      <c r="D19" s="29">
        <f>((C19-B19)/B19)*100</f>
        <v>-1.8137847642079807</v>
      </c>
      <c r="E19" s="27">
        <v>38266</v>
      </c>
      <c r="F19" s="28">
        <v>36928</v>
      </c>
      <c r="G19" s="29">
        <f>((F19-E19)/E19)*100</f>
        <v>-3.4965765954110695</v>
      </c>
      <c r="H19" s="27">
        <v>1738</v>
      </c>
      <c r="I19" s="28">
        <v>2037</v>
      </c>
      <c r="J19" s="29">
        <f>((I19-H19)/H19)*100</f>
        <v>17.203682393555813</v>
      </c>
      <c r="K19" s="27">
        <v>200</v>
      </c>
      <c r="L19" s="28">
        <v>470</v>
      </c>
      <c r="M19" s="29">
        <f>((L19-K19)/K19)*100</f>
        <v>135</v>
      </c>
      <c r="N19" s="24"/>
      <c r="O19" s="23">
        <v>70</v>
      </c>
      <c r="P19" s="40"/>
    </row>
    <row r="20" spans="1:16" ht="12.75">
      <c r="A20" s="22"/>
      <c r="B20" s="32"/>
      <c r="C20" s="33"/>
      <c r="D20" s="34"/>
      <c r="E20" s="32"/>
      <c r="F20" s="33"/>
      <c r="G20" s="34"/>
      <c r="H20" s="32"/>
      <c r="I20" s="33"/>
      <c r="J20" s="43"/>
      <c r="K20" s="32"/>
      <c r="L20" s="33"/>
      <c r="M20" s="34"/>
      <c r="N20" s="36"/>
      <c r="O20" s="41"/>
      <c r="P20" s="36"/>
    </row>
    <row r="21" spans="1:16" ht="12.75">
      <c r="A21" s="14" t="s">
        <v>13</v>
      </c>
      <c r="B21" s="27">
        <v>81</v>
      </c>
      <c r="C21" s="28">
        <v>87</v>
      </c>
      <c r="D21" s="29">
        <f>((C21-B21)/B21)*100</f>
        <v>7.4074074074074066</v>
      </c>
      <c r="E21" s="27">
        <v>2821</v>
      </c>
      <c r="F21" s="28">
        <v>2475</v>
      </c>
      <c r="G21" s="29">
        <f>((F21-E21)/E21)*100</f>
        <v>-12.265154200638072</v>
      </c>
      <c r="H21" s="27"/>
      <c r="I21" s="28"/>
      <c r="J21" s="29"/>
      <c r="K21" s="27"/>
      <c r="L21" s="28"/>
      <c r="M21" s="29"/>
      <c r="N21" s="40"/>
      <c r="O21" s="39"/>
      <c r="P21" s="40"/>
    </row>
    <row r="22" spans="1:16" ht="12.75">
      <c r="A22" s="22"/>
      <c r="B22" s="32"/>
      <c r="C22" s="33"/>
      <c r="D22" s="34"/>
      <c r="E22" s="32"/>
      <c r="F22" s="33"/>
      <c r="G22" s="34"/>
      <c r="H22" s="32"/>
      <c r="I22" s="33"/>
      <c r="J22" s="43"/>
      <c r="K22" s="32"/>
      <c r="L22" s="33"/>
      <c r="M22" s="33"/>
      <c r="N22" s="36"/>
      <c r="O22" s="41"/>
      <c r="P22" s="38"/>
    </row>
    <row r="23" spans="1:16" ht="12.75">
      <c r="A23" s="16" t="s">
        <v>14</v>
      </c>
      <c r="B23" s="27">
        <v>239</v>
      </c>
      <c r="C23" s="28">
        <v>378</v>
      </c>
      <c r="D23" s="29">
        <f>((C23-B23)/B23)*100</f>
        <v>58.15899581589959</v>
      </c>
      <c r="E23" s="27">
        <v>9870</v>
      </c>
      <c r="F23" s="28">
        <v>13557</v>
      </c>
      <c r="G23" s="29">
        <f>((F23-E23)/E23)*100</f>
        <v>37.35562310030395</v>
      </c>
      <c r="H23" s="27">
        <v>17</v>
      </c>
      <c r="I23" s="28">
        <v>483</v>
      </c>
      <c r="J23" s="29">
        <f>((I23-H23)/H23)*100</f>
        <v>2741.176470588235</v>
      </c>
      <c r="K23" s="28"/>
      <c r="L23" s="28"/>
      <c r="M23" s="28"/>
      <c r="N23" s="40"/>
      <c r="O23" s="39"/>
      <c r="P23" s="40"/>
    </row>
    <row r="24" spans="1:16" ht="12.75">
      <c r="A24" s="22"/>
      <c r="B24" s="32"/>
      <c r="C24" s="33"/>
      <c r="D24" s="34"/>
      <c r="E24" s="32"/>
      <c r="F24" s="33"/>
      <c r="G24" s="34"/>
      <c r="H24" s="32"/>
      <c r="I24" s="33"/>
      <c r="J24" s="44"/>
      <c r="K24" s="33"/>
      <c r="L24" s="33"/>
      <c r="M24" s="33"/>
      <c r="N24" s="36"/>
      <c r="O24" s="41"/>
      <c r="P24" s="36"/>
    </row>
    <row r="25" spans="1:16" ht="12.75">
      <c r="A25" s="14" t="s">
        <v>3</v>
      </c>
      <c r="B25" s="27">
        <v>160</v>
      </c>
      <c r="C25" s="28">
        <v>191</v>
      </c>
      <c r="D25" s="29">
        <f>((C25-B25)/B25)*100</f>
        <v>19.375</v>
      </c>
      <c r="E25" s="27">
        <v>1799</v>
      </c>
      <c r="F25" s="28">
        <v>2391</v>
      </c>
      <c r="G25" s="29">
        <f>((F25-E25)/E25)*100</f>
        <v>32.90717065036131</v>
      </c>
      <c r="H25" s="27">
        <v>0</v>
      </c>
      <c r="I25" s="28">
        <v>2</v>
      </c>
      <c r="J25" s="29"/>
      <c r="K25" s="28"/>
      <c r="L25" s="28"/>
      <c r="M25" s="28"/>
      <c r="N25" s="40"/>
      <c r="O25" s="39"/>
      <c r="P25" s="40"/>
    </row>
    <row r="26" spans="1:16" ht="12.75">
      <c r="A26" s="22"/>
      <c r="B26" s="32"/>
      <c r="C26" s="33"/>
      <c r="D26" s="34"/>
      <c r="E26" s="32"/>
      <c r="F26" s="33"/>
      <c r="G26" s="34"/>
      <c r="H26" s="33"/>
      <c r="I26" s="33"/>
      <c r="J26" s="44"/>
      <c r="K26" s="45"/>
      <c r="L26" s="45"/>
      <c r="M26" s="45"/>
      <c r="N26" s="38"/>
      <c r="O26" s="42"/>
      <c r="P26" s="38"/>
    </row>
    <row r="27" spans="1:16" ht="12.75">
      <c r="A27" s="14" t="s">
        <v>6</v>
      </c>
      <c r="B27" s="27">
        <v>372</v>
      </c>
      <c r="C27" s="28">
        <v>507</v>
      </c>
      <c r="D27" s="29">
        <f>((C27-B27)/B27)*100</f>
        <v>36.29032258064516</v>
      </c>
      <c r="E27" s="27">
        <v>486</v>
      </c>
      <c r="F27" s="28">
        <v>886</v>
      </c>
      <c r="G27" s="29">
        <f>((F27-E27)/E27)*100</f>
        <v>82.3045267489712</v>
      </c>
      <c r="H27" s="46"/>
      <c r="I27" s="28"/>
      <c r="J27" s="47"/>
      <c r="K27" s="39"/>
      <c r="L27" s="28"/>
      <c r="M27" s="28"/>
      <c r="N27" s="40"/>
      <c r="O27" s="39"/>
      <c r="P27" s="40"/>
    </row>
    <row r="28" spans="1:16" ht="13.5" thickBot="1">
      <c r="A28" s="22"/>
      <c r="B28" s="48"/>
      <c r="C28" s="49"/>
      <c r="D28" s="50"/>
      <c r="E28" s="51"/>
      <c r="F28" s="49"/>
      <c r="G28" s="49"/>
      <c r="H28" s="49"/>
      <c r="I28" s="49"/>
      <c r="J28" s="52"/>
      <c r="K28" s="53"/>
      <c r="L28" s="49"/>
      <c r="M28" s="49"/>
      <c r="N28" s="54"/>
      <c r="O28" s="53"/>
      <c r="P28" s="55"/>
    </row>
    <row r="29" spans="1:13" ht="13.5" thickBot="1">
      <c r="A29" s="6"/>
      <c r="B29" s="10"/>
      <c r="C29" s="13"/>
      <c r="D29" s="21"/>
      <c r="E29" s="11"/>
      <c r="F29" s="13"/>
      <c r="G29" s="13"/>
      <c r="H29" s="10"/>
      <c r="I29" s="13"/>
      <c r="J29" s="7"/>
      <c r="K29" s="11"/>
      <c r="L29" s="13"/>
      <c r="M29" s="13"/>
    </row>
    <row r="30" spans="1:16" s="1" customFormat="1" ht="13.5" thickBot="1">
      <c r="A30" s="14" t="s">
        <v>5</v>
      </c>
      <c r="B30" s="56">
        <f>SUM(B11:B29)</f>
        <v>10186</v>
      </c>
      <c r="C30" s="57">
        <f>SUM(C11:C27)</f>
        <v>11597</v>
      </c>
      <c r="D30" s="58">
        <f>((C30-B30)/B30)*100</f>
        <v>13.852346357745926</v>
      </c>
      <c r="E30" s="56">
        <f>SUM(E11:E27)</f>
        <v>678575</v>
      </c>
      <c r="F30" s="57">
        <f>SUM(F11:F27)</f>
        <v>738624</v>
      </c>
      <c r="G30" s="58">
        <f>((F30-E30)/E30)*100</f>
        <v>8.849279740632944</v>
      </c>
      <c r="H30" s="56">
        <f>SUM(H11:H27)</f>
        <v>6399</v>
      </c>
      <c r="I30" s="57">
        <f>SUM(I11:I27)</f>
        <v>8622</v>
      </c>
      <c r="J30" s="58">
        <f>((I30-H30)/H30)*100</f>
        <v>34.73980309423347</v>
      </c>
      <c r="K30" s="59">
        <f>SUM(K11:K27)</f>
        <v>674203</v>
      </c>
      <c r="L30" s="57">
        <f>SUM(L11:L27)</f>
        <v>887294</v>
      </c>
      <c r="M30" s="58">
        <f>((L30-K30)/K30)*100</f>
        <v>31.606355949172578</v>
      </c>
      <c r="N30" s="56">
        <f>SUM(N11:N27)</f>
        <v>102556</v>
      </c>
      <c r="O30" s="57">
        <f>SUM(O11:O28)</f>
        <v>113288</v>
      </c>
      <c r="P30" s="58">
        <f>((O30-N30)/N30)*100</f>
        <v>10.464526697609111</v>
      </c>
    </row>
    <row r="31" ht="12.75">
      <c r="M31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Edita Bošković</dc:creator>
  <cp:keywords/>
  <dc:description/>
  <cp:lastModifiedBy>Edita Bošković</cp:lastModifiedBy>
  <cp:lastPrinted>2006-06-07T11:52:47Z</cp:lastPrinted>
  <dcterms:created xsi:type="dcterms:W3CDTF">2006-06-06T13:31:07Z</dcterms:created>
  <dcterms:modified xsi:type="dcterms:W3CDTF">2011-10-17T13:23:36Z</dcterms:modified>
  <cp:category/>
  <cp:version/>
  <cp:contentType/>
  <cp:contentStatus/>
</cp:coreProperties>
</file>