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8495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<sst xmlns="http://schemas.openxmlformats.org/spreadsheetml/2006/main" count="25" uniqueCount="21">
  <si>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STATISTIČKI PODACI O PROMETU NA AERODROMIMA U RH</t>
  </si>
  <si>
    <r>
      <t xml:space="preserve">PROSINAC </t>
    </r>
    <r>
      <rPr>
        <i/>
        <sz val="10"/>
        <color indexed="12"/>
        <rFont val="Arial"/>
        <family val="2"/>
      </rPr>
      <t>2010</t>
    </r>
    <r>
      <rPr>
        <sz val="10"/>
        <rFont val="Arial"/>
        <family val="2"/>
      </rPr>
      <t>/2011</t>
    </r>
  </si>
  <si>
    <t>AERODROMI</t>
  </si>
  <si>
    <t>OPERACIJE ZRAKOPLOVA*</t>
  </si>
  <si>
    <t>PREVEZENO PUTNIKA**</t>
  </si>
  <si>
    <t>TRANZIT</t>
  </si>
  <si>
    <t>PREVEZENO ROBE (kg)</t>
  </si>
  <si>
    <t>PREVEZENO POŠTE (kg)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</si>
  <si>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</si>
  <si>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</si>
  <si>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</si>
  <si>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</si>
  <si>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</si>
  <si>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</si>
  <si>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</si>
  <si>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</si>
  <si>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Aerodrom Brač</t>
  </si>
  <si>
    <t>Z.p. Mali Lošinj</t>
  </si>
  <si>
    <t>Ukupno:</t>
  </si>
  <si>
    <t>* operacija zrakoplova = slijetanje ili polijetanje</t>
  </si>
  <si>
    <t>**putnici = putnici u odlasku + putnici u dolasku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</si>
</sst>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color indexed="12"/>
      <name val="Arial"/>
      <family val="2"/>
    </font>
    <font>
      <i/>
      <sz val="10"/>
      <color indexed="48"/>
      <name val="Arial"/>
      <family val="2"/>
    </font>
    <font>
      <sz val="10"/>
      <color indexed="10"/>
      <name val="Arial"/>
      <family val="2"/>
    </font>
    <font>
      <i/>
      <sz val="8"/>
      <color indexed="12"/>
      <name val="Arial"/>
      <family val="2"/>
    </font>
    <font>
      <b/>
      <sz val="8"/>
      <name val="Arial"/>
      <family val="0"/>
    </font>
    <font>
      <sz val="8"/>
      <color indexed="10"/>
      <name val="Arial"/>
      <family val="0"/>
    </font>
    <font>
      <sz val="8"/>
      <name val="Arial"/>
      <family val="0"/>
    </font>
    <font>
      <i/>
      <sz val="8"/>
      <color indexed="48"/>
      <name val="Arial"/>
      <family val="0"/>
    </font>
    <font>
      <sz val="8"/>
      <color indexed="20"/>
      <name val="Arial"/>
      <family val="0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medium"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/>
      <right style="hair"/>
      <top style="hair"/>
      <bottom style="hair"/>
    </border>
    <border>
      <left/>
      <right style="hair"/>
      <top style="hair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medium"/>
      <right style="medium"/>
      <top style="hair"/>
      <bottom/>
    </border>
    <border>
      <left style="medium"/>
      <right style="medium"/>
      <top/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2" fontId="7" fillId="2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2" fontId="7" fillId="3" borderId="7" xfId="0" applyNumberFormat="1" applyFont="1" applyFill="1" applyBorder="1" applyAlignment="1">
      <alignment/>
    </xf>
    <xf numFmtId="2" fontId="7" fillId="3" borderId="3" xfId="0" applyNumberFormat="1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2" fontId="7" fillId="3" borderId="8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0" fontId="8" fillId="0" borderId="3" xfId="0" applyFont="1" applyBorder="1" applyAlignment="1">
      <alignment/>
    </xf>
    <xf numFmtId="0" fontId="9" fillId="2" borderId="3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6" fillId="2" borderId="3" xfId="0" applyFont="1" applyFill="1" applyBorder="1" applyAlignment="1">
      <alignment/>
    </xf>
    <xf numFmtId="2" fontId="10" fillId="3" borderId="3" xfId="0" applyNumberFormat="1" applyFont="1" applyFill="1" applyBorder="1" applyAlignment="1">
      <alignment/>
    </xf>
    <xf numFmtId="2" fontId="7" fillId="2" borderId="3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10" fillId="3" borderId="10" xfId="0" applyFont="1" applyFill="1" applyBorder="1" applyAlignment="1">
      <alignment/>
    </xf>
    <xf numFmtId="0" fontId="6" fillId="0" borderId="3" xfId="0" applyFont="1" applyBorder="1" applyAlignment="1">
      <alignment/>
    </xf>
    <xf numFmtId="0" fontId="5" fillId="2" borderId="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2" fontId="7" fillId="3" borderId="14" xfId="0" applyNumberFormat="1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10" fillId="3" borderId="13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0" fontId="8" fillId="3" borderId="13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2" borderId="18" xfId="0" applyFont="1" applyFill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2" fontId="7" fillId="2" borderId="21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0" fontId="1" fillId="0" borderId="2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 topLeftCell="A1">
      <selection activeCell="I5" sqref="I5"/>
    </sheetView>
  </sheetViews>
  <sheetFormatPr defaultColWidth="9.140625" defaultRowHeight="12.75"/>
  <sheetData>
    <row r="2" spans="1:16" ht="12.7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2.75">
      <c r="A3" s="78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3.5" thickBot="1"/>
    <row r="6" spans="1:16" ht="12.75">
      <c r="A6" s="3" t="s">
        <v>2</v>
      </c>
      <c r="B6" s="80" t="s">
        <v>3</v>
      </c>
      <c r="C6" s="81"/>
      <c r="D6" s="82"/>
      <c r="E6" s="80" t="s">
        <v>4</v>
      </c>
      <c r="F6" s="81"/>
      <c r="G6" s="82"/>
      <c r="H6" s="80" t="s">
        <v>5</v>
      </c>
      <c r="I6" s="81"/>
      <c r="J6" s="82"/>
      <c r="K6" s="80" t="s">
        <v>6</v>
      </c>
      <c r="L6" s="81"/>
      <c r="M6" s="82"/>
      <c r="N6" s="83" t="s">
        <v>7</v>
      </c>
      <c r="O6" s="81"/>
      <c r="P6" s="82"/>
    </row>
    <row r="7" spans="1:16" ht="12.75">
      <c r="A7" s="75"/>
      <c r="B7" s="73">
        <v>2010</v>
      </c>
      <c r="C7" s="65">
        <v>2011</v>
      </c>
      <c r="D7" s="67" t="s">
        <v>8</v>
      </c>
      <c r="E7" s="73">
        <v>2010</v>
      </c>
      <c r="F7" s="69">
        <v>2011</v>
      </c>
      <c r="G7" s="61" t="s">
        <v>8</v>
      </c>
      <c r="H7" s="71">
        <v>2010</v>
      </c>
      <c r="I7" s="69">
        <v>2011</v>
      </c>
      <c r="J7" s="67" t="s">
        <v>8</v>
      </c>
      <c r="K7" s="71">
        <v>2010</v>
      </c>
      <c r="L7" s="69">
        <v>2011</v>
      </c>
      <c r="M7" s="61" t="s">
        <v>8</v>
      </c>
      <c r="N7" s="63">
        <v>2010</v>
      </c>
      <c r="O7" s="65">
        <v>2011</v>
      </c>
      <c r="P7" s="67" t="s">
        <v>8</v>
      </c>
    </row>
    <row r="8" spans="1:16" ht="13.5" thickBot="1">
      <c r="A8" s="76"/>
      <c r="B8" s="74"/>
      <c r="C8" s="66"/>
      <c r="D8" s="68"/>
      <c r="E8" s="74"/>
      <c r="F8" s="70"/>
      <c r="G8" s="62"/>
      <c r="H8" s="72"/>
      <c r="I8" s="70"/>
      <c r="J8" s="68"/>
      <c r="K8" s="72"/>
      <c r="L8" s="70"/>
      <c r="M8" s="62"/>
      <c r="N8" s="64"/>
      <c r="O8" s="66"/>
      <c r="P8" s="68"/>
    </row>
    <row r="9" spans="1:16" ht="13.5" thickTop="1">
      <c r="A9" s="4" t="s">
        <v>9</v>
      </c>
      <c r="B9" s="5">
        <v>2762</v>
      </c>
      <c r="C9" s="6">
        <v>2866</v>
      </c>
      <c r="D9" s="7">
        <f>((C9-B9)/B9)*100</f>
        <v>3.7653874004344683</v>
      </c>
      <c r="E9" s="5">
        <v>141035</v>
      </c>
      <c r="F9" s="8">
        <v>140644</v>
      </c>
      <c r="G9" s="7">
        <f>((F9-E9)/E9)*100</f>
        <v>-0.2772361470556954</v>
      </c>
      <c r="H9" s="5">
        <v>363</v>
      </c>
      <c r="I9" s="8">
        <v>417</v>
      </c>
      <c r="J9" s="7">
        <f>((I9-H9)/H9)*100</f>
        <v>14.87603305785124</v>
      </c>
      <c r="K9" s="5">
        <v>580944</v>
      </c>
      <c r="L9" s="8">
        <v>644080</v>
      </c>
      <c r="M9" s="7">
        <f>((L9-K9)/K9)*100</f>
        <v>10.867828912941695</v>
      </c>
      <c r="N9" s="9">
        <v>135359</v>
      </c>
      <c r="O9" s="10">
        <v>134594</v>
      </c>
      <c r="P9" s="7">
        <f>((O9-N9)/N9)*100</f>
        <v>-0.5651637497321936</v>
      </c>
    </row>
    <row r="10" spans="1:16" ht="12.75">
      <c r="A10" s="11"/>
      <c r="B10" s="12"/>
      <c r="C10" s="13"/>
      <c r="D10" s="14"/>
      <c r="E10" s="12"/>
      <c r="F10" s="13"/>
      <c r="G10" s="15"/>
      <c r="H10" s="12"/>
      <c r="I10" s="13"/>
      <c r="J10" s="15"/>
      <c r="K10" s="12"/>
      <c r="L10" s="13"/>
      <c r="M10" s="15"/>
      <c r="N10" s="16"/>
      <c r="O10" s="17"/>
      <c r="P10" s="17"/>
    </row>
    <row r="11" spans="1:16" ht="12.75">
      <c r="A11" s="18" t="s">
        <v>10</v>
      </c>
      <c r="B11" s="5">
        <v>493</v>
      </c>
      <c r="C11" s="8">
        <v>497</v>
      </c>
      <c r="D11" s="7">
        <f>((C11-B11)/B11)*100</f>
        <v>0.8113590263691683</v>
      </c>
      <c r="E11" s="5">
        <v>26626</v>
      </c>
      <c r="F11" s="8">
        <v>25587</v>
      </c>
      <c r="G11" s="7">
        <f>((F11-E11)/E11)*100</f>
        <v>-3.9022008563058668</v>
      </c>
      <c r="H11" s="5">
        <v>1320</v>
      </c>
      <c r="I11" s="8">
        <v>869</v>
      </c>
      <c r="J11" s="7">
        <f>((I11-H11)/H11)*100</f>
        <v>-34.166666666666664</v>
      </c>
      <c r="K11" s="5">
        <v>50302</v>
      </c>
      <c r="L11" s="8">
        <v>46199</v>
      </c>
      <c r="M11" s="7">
        <f>((L11-K11)/K11)*100</f>
        <v>-8.156733330682677</v>
      </c>
      <c r="N11" s="9">
        <v>208</v>
      </c>
      <c r="O11" s="10">
        <v>76</v>
      </c>
      <c r="P11" s="7">
        <f>((O11-N11)/N11)*100</f>
        <v>-63.46153846153846</v>
      </c>
    </row>
    <row r="12" spans="1:16" ht="12.75">
      <c r="A12" s="11"/>
      <c r="B12" s="12"/>
      <c r="C12" s="13"/>
      <c r="D12" s="19"/>
      <c r="E12" s="12"/>
      <c r="F12" s="13"/>
      <c r="G12" s="15"/>
      <c r="H12" s="12"/>
      <c r="I12" s="13"/>
      <c r="J12" s="15"/>
      <c r="K12" s="12"/>
      <c r="L12" s="13"/>
      <c r="M12" s="15"/>
      <c r="N12" s="16"/>
      <c r="O12" s="20"/>
      <c r="P12" s="21"/>
    </row>
    <row r="13" spans="1:16" ht="12.75">
      <c r="A13" s="18" t="s">
        <v>11</v>
      </c>
      <c r="B13" s="5">
        <v>359</v>
      </c>
      <c r="C13" s="8">
        <v>332</v>
      </c>
      <c r="D13" s="7">
        <f>((C13-B13)/B13)*100</f>
        <v>-7.520891364902507</v>
      </c>
      <c r="E13" s="5">
        <v>19932</v>
      </c>
      <c r="F13" s="8">
        <v>18735</v>
      </c>
      <c r="G13" s="7">
        <f>((F13-E13)/E13)*100</f>
        <v>-6.005418422636966</v>
      </c>
      <c r="H13" s="5">
        <v>474</v>
      </c>
      <c r="I13" s="8">
        <v>454</v>
      </c>
      <c r="J13" s="7">
        <f>((I13-H13)/H13)*100</f>
        <v>-4.219409282700422</v>
      </c>
      <c r="K13" s="5">
        <v>27242</v>
      </c>
      <c r="L13" s="8">
        <v>26784</v>
      </c>
      <c r="M13" s="7">
        <f>((L13-K13)/K13)*100</f>
        <v>-1.681227516335071</v>
      </c>
      <c r="N13" s="5"/>
      <c r="O13" s="22"/>
      <c r="P13" s="23"/>
    </row>
    <row r="14" spans="1:16" ht="12.75">
      <c r="A14" s="11"/>
      <c r="B14" s="12"/>
      <c r="C14" s="13"/>
      <c r="D14" s="19"/>
      <c r="E14" s="12"/>
      <c r="F14" s="13"/>
      <c r="G14" s="15"/>
      <c r="H14" s="12"/>
      <c r="I14" s="13"/>
      <c r="J14" s="15"/>
      <c r="K14" s="12"/>
      <c r="L14" s="13"/>
      <c r="M14" s="15"/>
      <c r="N14" s="24"/>
      <c r="O14" s="25"/>
      <c r="P14" s="17"/>
    </row>
    <row r="15" spans="1:16" ht="12.75">
      <c r="A15" s="18" t="s">
        <v>12</v>
      </c>
      <c r="B15" s="5">
        <v>119</v>
      </c>
      <c r="C15" s="8">
        <v>166</v>
      </c>
      <c r="D15" s="7">
        <f>((C15-B15)/B15)*100</f>
        <v>39.49579831932773</v>
      </c>
      <c r="E15" s="5">
        <v>1054</v>
      </c>
      <c r="F15" s="8">
        <v>926</v>
      </c>
      <c r="G15" s="7">
        <f>((F15-E15)/E15)*100</f>
        <v>-12.144212523719165</v>
      </c>
      <c r="H15" s="5">
        <v>75</v>
      </c>
      <c r="I15" s="8">
        <v>2</v>
      </c>
      <c r="J15" s="7">
        <f>((I15-H15)/H15)*100</f>
        <v>-97.33333333333334</v>
      </c>
      <c r="K15" s="5">
        <v>190</v>
      </c>
      <c r="L15" s="8">
        <v>30</v>
      </c>
      <c r="M15" s="7">
        <f>((L15-K15)/K15)*100</f>
        <v>-84.21052631578947</v>
      </c>
      <c r="N15" s="26"/>
      <c r="O15" s="8"/>
      <c r="P15" s="23"/>
    </row>
    <row r="16" spans="1:16" ht="12.75">
      <c r="A16" s="11"/>
      <c r="B16" s="12"/>
      <c r="C16" s="13"/>
      <c r="D16" s="19"/>
      <c r="E16" s="12"/>
      <c r="F16" s="13"/>
      <c r="G16" s="15"/>
      <c r="H16" s="12"/>
      <c r="I16" s="13"/>
      <c r="J16" s="15"/>
      <c r="K16" s="12"/>
      <c r="L16" s="13"/>
      <c r="M16" s="15"/>
      <c r="N16" s="27"/>
      <c r="O16" s="28"/>
      <c r="P16" s="21"/>
    </row>
    <row r="17" spans="1:16" ht="12.75">
      <c r="A17" s="18" t="s">
        <v>13</v>
      </c>
      <c r="B17" s="5">
        <v>148</v>
      </c>
      <c r="C17" s="8">
        <v>138</v>
      </c>
      <c r="D17" s="7">
        <f>((C17-B17)/B17)*100</f>
        <v>-6.756756756756757</v>
      </c>
      <c r="E17" s="5">
        <v>1753</v>
      </c>
      <c r="F17" s="8">
        <v>1457</v>
      </c>
      <c r="G17" s="7">
        <f>((F17-E17)/E17)*100</f>
        <v>-16.88533941814033</v>
      </c>
      <c r="H17" s="5">
        <v>784</v>
      </c>
      <c r="I17" s="8">
        <v>650</v>
      </c>
      <c r="J17" s="7">
        <f>((I17-H17)/H17)*100</f>
        <v>-17.091836734693878</v>
      </c>
      <c r="K17" s="5">
        <v>27</v>
      </c>
      <c r="L17" s="8">
        <v>60</v>
      </c>
      <c r="M17" s="7">
        <f>((L17-K17)/K17)*100</f>
        <v>122.22222222222223</v>
      </c>
      <c r="N17" s="26"/>
      <c r="O17" s="29"/>
      <c r="P17" s="23"/>
    </row>
    <row r="18" spans="1:16" ht="12.75">
      <c r="A18" s="11"/>
      <c r="B18" s="12"/>
      <c r="C18" s="13"/>
      <c r="D18" s="19"/>
      <c r="E18" s="12"/>
      <c r="F18" s="13"/>
      <c r="G18" s="15"/>
      <c r="H18" s="12"/>
      <c r="I18" s="13"/>
      <c r="J18" s="30"/>
      <c r="K18" s="12"/>
      <c r="L18" s="13"/>
      <c r="M18" s="15"/>
      <c r="N18" s="17"/>
      <c r="O18" s="25"/>
      <c r="P18" s="17"/>
    </row>
    <row r="19" spans="1:16" ht="12.75">
      <c r="A19" s="18" t="s">
        <v>14</v>
      </c>
      <c r="B19" s="5">
        <v>46</v>
      </c>
      <c r="C19" s="8">
        <v>100</v>
      </c>
      <c r="D19" s="7">
        <f>((C19-B19)/B19)*100</f>
        <v>117.3913043478261</v>
      </c>
      <c r="E19" s="5">
        <v>69</v>
      </c>
      <c r="F19" s="8">
        <v>51</v>
      </c>
      <c r="G19" s="7">
        <f>((F19-E19)/E19)*100</f>
        <v>-26.08695652173913</v>
      </c>
      <c r="H19" s="5"/>
      <c r="I19" s="8"/>
      <c r="J19" s="31"/>
      <c r="K19" s="32">
        <v>0</v>
      </c>
      <c r="L19" s="8"/>
      <c r="M19" s="7"/>
      <c r="N19" s="23"/>
      <c r="O19" s="22"/>
      <c r="P19" s="23"/>
    </row>
    <row r="20" spans="1:16" ht="12.75">
      <c r="A20" s="11"/>
      <c r="B20" s="12"/>
      <c r="C20" s="13"/>
      <c r="D20" s="19"/>
      <c r="E20" s="12"/>
      <c r="F20" s="13"/>
      <c r="G20" s="15"/>
      <c r="H20" s="12"/>
      <c r="I20" s="13"/>
      <c r="J20" s="30"/>
      <c r="K20" s="12"/>
      <c r="L20" s="13"/>
      <c r="M20" s="13"/>
      <c r="N20" s="17"/>
      <c r="O20" s="25"/>
      <c r="P20" s="21"/>
    </row>
    <row r="21" spans="1:16" ht="12.75">
      <c r="A21" s="18" t="s">
        <v>15</v>
      </c>
      <c r="B21" s="5">
        <v>16</v>
      </c>
      <c r="C21" s="8">
        <v>19</v>
      </c>
      <c r="D21" s="7">
        <f>((C21-B21)/B21)*100</f>
        <v>18.75</v>
      </c>
      <c r="E21" s="5">
        <v>26</v>
      </c>
      <c r="F21" s="8">
        <v>25</v>
      </c>
      <c r="G21" s="7">
        <f>((F21-E21)/E21)*100</f>
        <v>-3.8461538461538463</v>
      </c>
      <c r="H21" s="5">
        <v>0</v>
      </c>
      <c r="I21" s="8">
        <v>3</v>
      </c>
      <c r="J21" s="31"/>
      <c r="K21" s="33"/>
      <c r="L21" s="8"/>
      <c r="M21" s="8"/>
      <c r="N21" s="23"/>
      <c r="O21" s="22"/>
      <c r="P21" s="23"/>
    </row>
    <row r="22" spans="1:16" ht="12.75">
      <c r="A22" s="11"/>
      <c r="B22" s="12"/>
      <c r="C22" s="13"/>
      <c r="D22" s="19"/>
      <c r="E22" s="12"/>
      <c r="F22" s="13"/>
      <c r="G22" s="15"/>
      <c r="H22" s="12"/>
      <c r="I22" s="13"/>
      <c r="J22" s="34"/>
      <c r="K22" s="13"/>
      <c r="L22" s="13"/>
      <c r="M22" s="13"/>
      <c r="N22" s="17"/>
      <c r="O22" s="25"/>
      <c r="P22" s="17"/>
    </row>
    <row r="23" spans="1:16" ht="12.75">
      <c r="A23" s="18" t="s">
        <v>16</v>
      </c>
      <c r="B23" s="5">
        <v>4</v>
      </c>
      <c r="C23" s="8">
        <v>2</v>
      </c>
      <c r="D23" s="7">
        <f>((C23-B23)/B23)*100</f>
        <v>-50</v>
      </c>
      <c r="E23" s="5">
        <v>4</v>
      </c>
      <c r="F23" s="8">
        <v>1</v>
      </c>
      <c r="G23" s="7">
        <f>((F23-E23)/E23)*100</f>
        <v>-75</v>
      </c>
      <c r="H23" s="5"/>
      <c r="I23" s="8"/>
      <c r="J23" s="31"/>
      <c r="K23" s="33"/>
      <c r="L23" s="8"/>
      <c r="M23" s="8"/>
      <c r="N23" s="23"/>
      <c r="O23" s="22"/>
      <c r="P23" s="23"/>
    </row>
    <row r="24" spans="1:16" ht="12.75">
      <c r="A24" s="11"/>
      <c r="B24" s="12"/>
      <c r="C24" s="13"/>
      <c r="D24" s="19"/>
      <c r="E24" s="12"/>
      <c r="F24" s="13"/>
      <c r="G24" s="15"/>
      <c r="H24" s="13"/>
      <c r="I24" s="13"/>
      <c r="J24" s="35"/>
      <c r="K24" s="36"/>
      <c r="L24" s="36"/>
      <c r="M24" s="36"/>
      <c r="N24" s="21"/>
      <c r="O24" s="28"/>
      <c r="P24" s="21"/>
    </row>
    <row r="25" spans="1:16" ht="12.75">
      <c r="A25" s="18" t="s">
        <v>17</v>
      </c>
      <c r="B25" s="5">
        <v>10</v>
      </c>
      <c r="C25" s="8">
        <v>117</v>
      </c>
      <c r="D25" s="7">
        <f>((C25-B25)/B25)*100</f>
        <v>1070</v>
      </c>
      <c r="E25" s="5">
        <v>4</v>
      </c>
      <c r="F25" s="8">
        <v>139</v>
      </c>
      <c r="G25" s="7">
        <f>((F25-E25)/E25)*100</f>
        <v>3375</v>
      </c>
      <c r="H25" s="37"/>
      <c r="I25" s="8"/>
      <c r="J25" s="38"/>
      <c r="K25" s="22"/>
      <c r="L25" s="8"/>
      <c r="M25" s="8"/>
      <c r="N25" s="23"/>
      <c r="O25" s="22"/>
      <c r="P25" s="23"/>
    </row>
    <row r="26" spans="1:16" ht="13.5" thickBot="1">
      <c r="A26" s="39"/>
      <c r="B26" s="40"/>
      <c r="C26" s="41"/>
      <c r="D26" s="42"/>
      <c r="E26" s="43"/>
      <c r="F26" s="41"/>
      <c r="G26" s="41"/>
      <c r="H26" s="41"/>
      <c r="I26" s="41"/>
      <c r="J26" s="44"/>
      <c r="K26" s="45"/>
      <c r="L26" s="41"/>
      <c r="M26" s="41"/>
      <c r="N26" s="46"/>
      <c r="O26" s="45"/>
      <c r="P26" s="47"/>
    </row>
    <row r="27" spans="1:16" ht="13.5" thickBot="1">
      <c r="A27" s="48"/>
      <c r="B27" s="49"/>
      <c r="C27" s="50"/>
      <c r="D27" s="51"/>
      <c r="E27" s="52"/>
      <c r="F27" s="50"/>
      <c r="G27" s="50"/>
      <c r="H27" s="49"/>
      <c r="I27" s="50"/>
      <c r="J27" s="53"/>
      <c r="K27" s="52"/>
      <c r="L27" s="50"/>
      <c r="M27" s="50"/>
      <c r="N27" s="54"/>
      <c r="O27" s="54"/>
      <c r="P27" s="55"/>
    </row>
    <row r="28" spans="1:17" ht="13.5" thickBot="1">
      <c r="A28" s="56" t="s">
        <v>18</v>
      </c>
      <c r="B28" s="57">
        <f>SUM(B9:B27)</f>
        <v>3957</v>
      </c>
      <c r="C28" s="58">
        <f>SUM(C9:C25)</f>
        <v>4237</v>
      </c>
      <c r="D28" s="59">
        <f>((C28-B28)/B28)*100</f>
        <v>7.0760677280768265</v>
      </c>
      <c r="E28" s="57">
        <f>SUM(E9:E25)</f>
        <v>190503</v>
      </c>
      <c r="F28" s="58">
        <f>SUM(F9:F25)</f>
        <v>187565</v>
      </c>
      <c r="G28" s="59">
        <f>((F28-E28)/E28)*100</f>
        <v>-1.542232930715002</v>
      </c>
      <c r="H28" s="57">
        <f>SUM(H9:H25)</f>
        <v>3016</v>
      </c>
      <c r="I28" s="58">
        <f>SUM(I9:I25)</f>
        <v>2395</v>
      </c>
      <c r="J28" s="59">
        <f>((I28-H28)/H28)*100</f>
        <v>-20.590185676392572</v>
      </c>
      <c r="K28" s="60">
        <f>SUM(K9:K25)</f>
        <v>658705</v>
      </c>
      <c r="L28" s="58">
        <f>SUM(L9:L25)</f>
        <v>717153</v>
      </c>
      <c r="M28" s="59">
        <f>((L28-K28)/K28)*100</f>
        <v>8.873167806529478</v>
      </c>
      <c r="N28" s="57">
        <f>SUM(N9:N25)</f>
        <v>135567</v>
      </c>
      <c r="O28" s="58">
        <f>SUM(O9:O26)</f>
        <v>134670</v>
      </c>
      <c r="P28" s="59">
        <f>((O28-N28)/N28)*100</f>
        <v>-0.661665449556308</v>
      </c>
      <c r="Q28" s="54"/>
    </row>
    <row r="29" ht="12.75">
      <c r="M29" s="54"/>
    </row>
    <row r="30" spans="1:13" ht="12.75">
      <c r="A30" t="s">
        <v>19</v>
      </c>
      <c r="M30" s="54"/>
    </row>
    <row r="31" spans="1:13" ht="12.75">
      <c r="A31" t="s">
        <v>20</v>
      </c>
      <c r="M31" s="54"/>
    </row>
  </sheetData>
  <mergeCells count="23">
    <mergeCell ref="A2:P2"/>
    <mergeCell ref="A3:P3"/>
    <mergeCell ref="B6:D6"/>
    <mergeCell ref="E6:G6"/>
    <mergeCell ref="H6:J6"/>
    <mergeCell ref="K6:M6"/>
    <mergeCell ref="N6:P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dradas</cp:lastModifiedBy>
  <dcterms:created xsi:type="dcterms:W3CDTF">1996-10-14T23:33:28Z</dcterms:created>
  <dcterms:modified xsi:type="dcterms:W3CDTF">2012-01-12T11:56:28Z</dcterms:modified>
  <cp:category/>
  <cp:version/>
  <cp:contentType/>
  <cp:contentStatus/>
</cp:coreProperties>
</file>