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7515" windowHeight="430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P21" i="1" l="1"/>
  <c r="J29" i="1" l="1"/>
  <c r="J25" i="1" l="1"/>
  <c r="M23" i="1" l="1"/>
  <c r="J27" i="1" l="1"/>
  <c r="P17" i="1" l="1"/>
  <c r="P15" i="1"/>
  <c r="M21" i="1"/>
  <c r="M19" i="1"/>
  <c r="M17" i="1"/>
  <c r="M15" i="1"/>
  <c r="J23" i="1"/>
  <c r="J21" i="1"/>
  <c r="J19" i="1"/>
  <c r="J17" i="1"/>
  <c r="J15" i="1"/>
  <c r="G31" i="1"/>
  <c r="G29" i="1"/>
  <c r="G27" i="1"/>
  <c r="G25" i="1"/>
  <c r="G23" i="1"/>
  <c r="G21" i="1"/>
  <c r="G19" i="1"/>
  <c r="G17" i="1"/>
  <c r="G15" i="1"/>
  <c r="D31" i="1"/>
  <c r="D29" i="1"/>
  <c r="D27" i="1"/>
  <c r="D25" i="1"/>
  <c r="D23" i="1"/>
  <c r="D21" i="1"/>
  <c r="D19" i="1"/>
  <c r="D17" i="1"/>
  <c r="D15" i="1"/>
  <c r="K34" i="1" l="1"/>
  <c r="L34" i="1"/>
  <c r="F34" i="1"/>
  <c r="C34" i="1"/>
  <c r="O34" i="1"/>
  <c r="N34" i="1"/>
  <c r="I34" i="1"/>
  <c r="H34" i="1"/>
  <c r="E34" i="1"/>
  <c r="B34" i="1"/>
  <c r="D34" i="1" l="1"/>
  <c r="G34" i="1"/>
  <c r="J34" i="1"/>
  <c r="M34" i="1"/>
  <c r="P34" i="1"/>
</calcChain>
</file>

<file path=xl/sharedStrings.xml><?xml version="1.0" encoding="utf-8"?>
<sst xmlns="http://schemas.openxmlformats.org/spreadsheetml/2006/main" count="28" uniqueCount="23">
  <si>
    <t>STATISTIČKI PODACI O PROMETU NA AERODROMIMA U RH</t>
  </si>
  <si>
    <t>AERODROMI</t>
  </si>
  <si>
    <t>Aerodrom Brač</t>
  </si>
  <si>
    <t>OPERACIJE ZRAKOPLOVA</t>
  </si>
  <si>
    <t>Ukupno:</t>
  </si>
  <si>
    <t>Z.p. Mali Lošinj</t>
  </si>
  <si>
    <t>%</t>
  </si>
  <si>
    <t>ZL Zagreb</t>
  </si>
  <si>
    <t>ZL Split</t>
  </si>
  <si>
    <t>ZL Dubrovnik</t>
  </si>
  <si>
    <t>ZL Pula</t>
  </si>
  <si>
    <t>ZL Zadar</t>
  </si>
  <si>
    <t>ZL Osijek</t>
  </si>
  <si>
    <t>ZL Rijeka</t>
  </si>
  <si>
    <t>PREVEZENO PUTNIKA</t>
  </si>
  <si>
    <t>TRANZIT</t>
  </si>
  <si>
    <t xml:space="preserve"> </t>
  </si>
  <si>
    <t>PREVEZENO ROBE (kg)</t>
  </si>
  <si>
    <t>PREVEZENO POŠTE (kg)</t>
  </si>
  <si>
    <t>* operacija zrakoplova = slijetanje ili polijetanje</t>
  </si>
  <si>
    <t>**putnici = putnici u odlasku + putnici u dolasku</t>
  </si>
  <si>
    <t>* Službene statističke podatke objavljuje Državni zavod za statistiku</t>
  </si>
  <si>
    <r>
      <t xml:space="preserve">LIPANJ </t>
    </r>
    <r>
      <rPr>
        <i/>
        <sz val="10"/>
        <color indexed="12"/>
        <rFont val="Arial"/>
        <family val="2"/>
        <charset val="238"/>
      </rPr>
      <t>2013</t>
    </r>
    <r>
      <rPr>
        <sz val="10"/>
        <rFont val="Arial"/>
        <family val="2"/>
        <charset val="238"/>
      </rPr>
      <t>/2014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</si>
</sst>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sz val="8"/>
      <name val="Arial"/>
      <family val="2"/>
      <charset val="238"/>
    </font>
    <font>
      <sz val="8"/>
      <color indexed="20"/>
      <name val="Arial"/>
      <family val="2"/>
      <charset val="238"/>
    </font>
    <font>
      <i/>
      <sz val="8"/>
      <color indexed="4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color indexed="4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name val="Arial"/>
      <family val="2"/>
      <charset val="238"/>
    </font>
    <font>
      <i/>
      <sz val="8"/>
      <color indexed="12"/>
      <name val="Arial"/>
      <charset val="238"/>
    </font>
    <font>
      <b/>
      <sz val="8"/>
      <name val="Arial"/>
      <charset val="238"/>
    </font>
    <font>
      <sz val="8"/>
      <color indexed="10"/>
      <name val="Arial"/>
      <charset val="238"/>
    </font>
    <font>
      <sz val="8"/>
      <name val="Arial"/>
      <charset val="238"/>
    </font>
    <font>
      <i/>
      <sz val="8"/>
      <color indexed="48"/>
      <name val="Arial"/>
      <charset val="238"/>
    </font>
    <font>
      <sz val="8"/>
      <color indexed="20"/>
      <name val="Arial"/>
      <charset val="238"/>
    </font>
    <font>
      <i/>
      <sz val="8"/>
      <color indexed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9" fillId="2" borderId="1" xfId="0" applyFont="1" applyFill="1" applyBorder="1" applyAlignment="1">
      <alignment vertical="center"/>
    </xf>
    <xf numFmtId="0" fontId="9" fillId="2" borderId="2" xfId="0" applyFont="1" applyFill="1" applyBorder="1"/>
    <xf numFmtId="0" fontId="9" fillId="3" borderId="3" xfId="0" applyFont="1" applyFill="1" applyBorder="1"/>
    <xf numFmtId="0" fontId="9" fillId="2" borderId="3" xfId="0" applyFont="1" applyFill="1" applyBorder="1"/>
    <xf numFmtId="0" fontId="9" fillId="3" borderId="4" xfId="0" applyFont="1" applyFill="1" applyBorder="1"/>
    <xf numFmtId="0" fontId="1" fillId="0" borderId="5" xfId="0" applyFont="1" applyBorder="1"/>
    <xf numFmtId="0" fontId="0" fillId="0" borderId="6" xfId="0" applyBorder="1"/>
    <xf numFmtId="0" fontId="8" fillId="2" borderId="7" xfId="0" applyFont="1" applyFill="1" applyBorder="1" applyAlignment="1">
      <alignment horizontal="right" vertical="center"/>
    </xf>
    <xf numFmtId="0" fontId="12" fillId="0" borderId="0" xfId="0" applyFont="1"/>
    <xf numFmtId="0" fontId="5" fillId="0" borderId="10" xfId="0" applyFont="1" applyBorder="1" applyAlignment="1">
      <alignment horizontal="right" vertical="center"/>
    </xf>
    <xf numFmtId="2" fontId="6" fillId="2" borderId="11" xfId="0" applyNumberFormat="1" applyFont="1" applyFill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9" fillId="0" borderId="12" xfId="0" applyFont="1" applyBorder="1" applyAlignment="1">
      <alignment horizontal="right" vertical="center"/>
    </xf>
    <xf numFmtId="3" fontId="13" fillId="2" borderId="8" xfId="0" applyNumberFormat="1" applyFont="1" applyFill="1" applyBorder="1"/>
    <xf numFmtId="3" fontId="14" fillId="2" borderId="8" xfId="0" applyNumberFormat="1" applyFont="1" applyFill="1" applyBorder="1"/>
    <xf numFmtId="3" fontId="6" fillId="2" borderId="8" xfId="0" applyNumberFormat="1" applyFont="1" applyFill="1" applyBorder="1"/>
    <xf numFmtId="3" fontId="14" fillId="2" borderId="9" xfId="0" applyNumberFormat="1" applyFont="1" applyFill="1" applyBorder="1"/>
    <xf numFmtId="3" fontId="14" fillId="3" borderId="8" xfId="0" applyNumberFormat="1" applyFont="1" applyFill="1" applyBorder="1"/>
    <xf numFmtId="3" fontId="15" fillId="3" borderId="8" xfId="0" applyNumberFormat="1" applyFont="1" applyFill="1" applyBorder="1"/>
    <xf numFmtId="3" fontId="6" fillId="3" borderId="8" xfId="0" applyNumberFormat="1" applyFont="1" applyFill="1" applyBorder="1"/>
    <xf numFmtId="3" fontId="16" fillId="3" borderId="8" xfId="0" applyNumberFormat="1" applyFont="1" applyFill="1" applyBorder="1"/>
    <xf numFmtId="3" fontId="17" fillId="2" borderId="8" xfId="0" applyNumberFormat="1" applyFont="1" applyFill="1" applyBorder="1"/>
    <xf numFmtId="3" fontId="17" fillId="3" borderId="8" xfId="0" applyNumberFormat="1" applyFont="1" applyFill="1" applyBorder="1"/>
    <xf numFmtId="3" fontId="17" fillId="0" borderId="8" xfId="0" applyNumberFormat="1" applyFont="1" applyBorder="1"/>
    <xf numFmtId="3" fontId="16" fillId="2" borderId="8" xfId="0" applyNumberFormat="1" applyFont="1" applyFill="1" applyBorder="1"/>
    <xf numFmtId="3" fontId="18" fillId="3" borderId="8" xfId="0" applyNumberFormat="1" applyFont="1" applyFill="1" applyBorder="1"/>
    <xf numFmtId="3" fontId="15" fillId="2" borderId="8" xfId="0" applyNumberFormat="1" applyFont="1" applyFill="1" applyBorder="1"/>
    <xf numFmtId="3" fontId="16" fillId="0" borderId="8" xfId="0" applyNumberFormat="1" applyFont="1" applyBorder="1"/>
    <xf numFmtId="3" fontId="14" fillId="0" borderId="8" xfId="0" applyNumberFormat="1" applyFont="1" applyBorder="1"/>
    <xf numFmtId="3" fontId="18" fillId="2" borderId="8" xfId="0" applyNumberFormat="1" applyFont="1" applyFill="1" applyBorder="1"/>
    <xf numFmtId="3" fontId="14" fillId="3" borderId="25" xfId="0" applyNumberFormat="1" applyFont="1" applyFill="1" applyBorder="1"/>
    <xf numFmtId="3" fontId="14" fillId="3" borderId="26" xfId="0" applyNumberFormat="1" applyFont="1" applyFill="1" applyBorder="1"/>
    <xf numFmtId="3" fontId="15" fillId="3" borderId="28" xfId="0" applyNumberFormat="1" applyFont="1" applyFill="1" applyBorder="1"/>
    <xf numFmtId="3" fontId="13" fillId="3" borderId="26" xfId="0" applyNumberFormat="1" applyFont="1" applyFill="1" applyBorder="1"/>
    <xf numFmtId="3" fontId="18" fillId="3" borderId="26" xfId="0" applyNumberFormat="1" applyFont="1" applyFill="1" applyBorder="1"/>
    <xf numFmtId="3" fontId="17" fillId="3" borderId="26" xfId="0" applyNumberFormat="1" applyFont="1" applyFill="1" applyBorder="1"/>
    <xf numFmtId="3" fontId="16" fillId="3" borderId="26" xfId="0" applyNumberFormat="1" applyFont="1" applyFill="1" applyBorder="1"/>
    <xf numFmtId="3" fontId="16" fillId="3" borderId="27" xfId="0" applyNumberFormat="1" applyFont="1" applyFill="1" applyBorder="1"/>
    <xf numFmtId="4" fontId="6" fillId="2" borderId="8" xfId="0" applyNumberFormat="1" applyFont="1" applyFill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12" fillId="0" borderId="0" xfId="0" applyFont="1" applyAlignment="1">
      <alignment horizontal="left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2" borderId="22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right" vertical="center"/>
    </xf>
    <xf numFmtId="0" fontId="11" fillId="0" borderId="18" xfId="0" applyFont="1" applyBorder="1" applyAlignment="1">
      <alignment horizontal="right" vertical="center"/>
    </xf>
    <xf numFmtId="0" fontId="9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/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11" fillId="0" borderId="17" xfId="0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horizontal="right" vertical="center"/>
    </xf>
    <xf numFmtId="0" fontId="11" fillId="0" borderId="29" xfId="0" applyFont="1" applyBorder="1" applyAlignment="1">
      <alignment horizontal="right" vertic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504825</xdr:colOff>
      <xdr:row>4</xdr:row>
      <xdr:rowOff>133350</xdr:rowOff>
    </xdr:to>
    <xdr:pic>
      <xdr:nvPicPr>
        <xdr:cNvPr id="1025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288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0</xdr:row>
      <xdr:rowOff>0</xdr:rowOff>
    </xdr:from>
    <xdr:ext cx="2929200" cy="853182"/>
    <xdr:sp macro="" textlink="">
      <xdr:nvSpPr>
        <xdr:cNvPr id="3" name="TextBox 2"/>
        <xdr:cNvSpPr txBox="1"/>
      </xdr:nvSpPr>
      <xdr:spPr>
        <a:xfrm>
          <a:off x="2164080" y="0"/>
          <a:ext cx="2929200" cy="853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hr-HR" sz="100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HRVATSKA</a:t>
          </a:r>
          <a:r>
            <a:rPr lang="hr-H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r-HR" sz="1000">
              <a:latin typeface="Arial Narrow" pitchFamily="34" charset="0"/>
            </a:rPr>
            <a:t>AGENCIJA</a:t>
          </a:r>
          <a:r>
            <a:rPr lang="hr-HR" sz="1000" baseline="0">
              <a:latin typeface="Arial Narrow" pitchFamily="34" charset="0"/>
            </a:rPr>
            <a:t> ZA CIVILNO ZRAKOPLOVSTVO</a:t>
          </a:r>
        </a:p>
        <a:p>
          <a:r>
            <a:rPr lang="hr-HR" sz="1000" baseline="0">
              <a:latin typeface="Arial Narrow" pitchFamily="34" charset="0"/>
            </a:rPr>
            <a:t>Sektor aerodroma i zaštite zračnog prometa</a:t>
          </a:r>
        </a:p>
        <a:p>
          <a:r>
            <a:rPr lang="hr-HR" sz="1000" baseline="0">
              <a:latin typeface="Arial Narrow" pitchFamily="34" charset="0"/>
            </a:rPr>
            <a:t>ODJEL AERODROMA</a:t>
          </a:r>
        </a:p>
        <a:p>
          <a:r>
            <a:rPr lang="hr-HR" sz="1000" baseline="0">
              <a:latin typeface="Arial Narrow" pitchFamily="34" charset="0"/>
            </a:rPr>
            <a:t>Tel: (+385 1) 2369 300</a:t>
          </a:r>
        </a:p>
        <a:p>
          <a:r>
            <a:rPr lang="hr-HR" sz="1000" baseline="0">
              <a:latin typeface="Arial Narrow" pitchFamily="34" charset="0"/>
            </a:rPr>
            <a:t>Fax: (+385 1)2369 301</a:t>
          </a:r>
        </a:p>
      </xdr:txBody>
    </xdr:sp>
    <xdr:clientData/>
  </xdr:oneCellAnchor>
  <xdr:twoCellAnchor>
    <xdr:from>
      <xdr:col>0</xdr:col>
      <xdr:colOff>0</xdr:colOff>
      <xdr:row>38</xdr:row>
      <xdr:rowOff>0</xdr:rowOff>
    </xdr:from>
    <xdr:to>
      <xdr:col>2</xdr:col>
      <xdr:colOff>504825</xdr:colOff>
      <xdr:row>38</xdr:row>
      <xdr:rowOff>0</xdr:rowOff>
    </xdr:to>
    <xdr:pic>
      <xdr:nvPicPr>
        <xdr:cNvPr id="1027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2462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38</xdr:row>
      <xdr:rowOff>0</xdr:rowOff>
    </xdr:from>
    <xdr:ext cx="190587" cy="257482"/>
    <xdr:sp macro="" textlink="">
      <xdr:nvSpPr>
        <xdr:cNvPr id="7" name="TextBox 6"/>
        <xdr:cNvSpPr txBox="1"/>
      </xdr:nvSpPr>
      <xdr:spPr>
        <a:xfrm>
          <a:off x="1824404" y="6323135"/>
          <a:ext cx="2282676" cy="906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573024</xdr:colOff>
      <xdr:row>38</xdr:row>
      <xdr:rowOff>152400</xdr:rowOff>
    </xdr:from>
    <xdr:ext cx="184731" cy="239489"/>
    <xdr:sp macro="" textlink="">
      <xdr:nvSpPr>
        <xdr:cNvPr id="2" name="TextBox 6"/>
        <xdr:cNvSpPr txBox="1"/>
      </xdr:nvSpPr>
      <xdr:spPr>
        <a:xfrm>
          <a:off x="2097024" y="6644640"/>
          <a:ext cx="184731" cy="2394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 sz="1000" baseline="0">
            <a:latin typeface="Arial Narrow" pitchFamily="34" charset="0"/>
          </a:endParaRPr>
        </a:p>
      </xdr:txBody>
    </xdr:sp>
    <xdr:clientData/>
  </xdr:oneCellAnchor>
  <xdr:twoCellAnchor>
    <xdr:from>
      <xdr:col>0</xdr:col>
      <xdr:colOff>0</xdr:colOff>
      <xdr:row>36</xdr:row>
      <xdr:rowOff>0</xdr:rowOff>
    </xdr:from>
    <xdr:to>
      <xdr:col>2</xdr:col>
      <xdr:colOff>504825</xdr:colOff>
      <xdr:row>36</xdr:row>
      <xdr:rowOff>0</xdr:rowOff>
    </xdr:to>
    <xdr:pic>
      <xdr:nvPicPr>
        <xdr:cNvPr id="8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007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36</xdr:row>
      <xdr:rowOff>0</xdr:rowOff>
    </xdr:from>
    <xdr:ext cx="190587" cy="257482"/>
    <xdr:sp macro="" textlink="">
      <xdr:nvSpPr>
        <xdr:cNvPr id="9" name="TextBox 8"/>
        <xdr:cNvSpPr txBox="1"/>
      </xdr:nvSpPr>
      <xdr:spPr>
        <a:xfrm>
          <a:off x="2105025" y="6200775"/>
          <a:ext cx="190587" cy="2574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twoCellAnchor>
    <xdr:from>
      <xdr:col>0</xdr:col>
      <xdr:colOff>0</xdr:colOff>
      <xdr:row>75</xdr:row>
      <xdr:rowOff>0</xdr:rowOff>
    </xdr:from>
    <xdr:to>
      <xdr:col>2</xdr:col>
      <xdr:colOff>504825</xdr:colOff>
      <xdr:row>75</xdr:row>
      <xdr:rowOff>0</xdr:rowOff>
    </xdr:to>
    <xdr:pic>
      <xdr:nvPicPr>
        <xdr:cNvPr id="10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007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75</xdr:row>
      <xdr:rowOff>0</xdr:rowOff>
    </xdr:from>
    <xdr:ext cx="190587" cy="257482"/>
    <xdr:sp macro="" textlink="">
      <xdr:nvSpPr>
        <xdr:cNvPr id="11" name="TextBox 10"/>
        <xdr:cNvSpPr txBox="1"/>
      </xdr:nvSpPr>
      <xdr:spPr>
        <a:xfrm>
          <a:off x="2105025" y="6200775"/>
          <a:ext cx="190587" cy="2574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53"/>
  <sheetViews>
    <sheetView tabSelected="1" topLeftCell="A34" zoomScale="125" zoomScaleNormal="125" workbookViewId="0">
      <selection activeCell="H38" sqref="H38"/>
    </sheetView>
  </sheetViews>
  <sheetFormatPr defaultRowHeight="12.75" x14ac:dyDescent="0.2"/>
  <cols>
    <col min="1" max="1" width="14.140625" customWidth="1"/>
    <col min="2" max="3" width="8.7109375" customWidth="1"/>
    <col min="4" max="4" width="7.28515625" customWidth="1"/>
    <col min="5" max="6" width="8.7109375" customWidth="1"/>
    <col min="7" max="7" width="7.28515625" customWidth="1"/>
    <col min="8" max="9" width="8.7109375" customWidth="1"/>
    <col min="10" max="10" width="7.28515625" customWidth="1"/>
    <col min="11" max="12" width="8.7109375" customWidth="1"/>
    <col min="13" max="13" width="7.28515625" customWidth="1"/>
    <col min="14" max="15" width="8.7109375" customWidth="1"/>
    <col min="16" max="16" width="7.28515625" customWidth="1"/>
  </cols>
  <sheetData>
    <row r="2" spans="1:26" x14ac:dyDescent="0.2"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1:26" x14ac:dyDescent="0.2">
      <c r="K3" s="17" t="s">
        <v>16</v>
      </c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8" spans="1:26" x14ac:dyDescent="0.2">
      <c r="A8" s="56" t="s">
        <v>0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</row>
    <row r="9" spans="1:26" x14ac:dyDescent="0.2">
      <c r="A9" s="57" t="s">
        <v>22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</row>
    <row r="10" spans="1:26" x14ac:dyDescent="0.2">
      <c r="A10" s="8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26" ht="13.5" thickBot="1" x14ac:dyDescent="0.25"/>
    <row r="12" spans="1:26" ht="25.5" customHeight="1" x14ac:dyDescent="0.2">
      <c r="A12" s="9" t="s">
        <v>1</v>
      </c>
      <c r="B12" s="53" t="s">
        <v>3</v>
      </c>
      <c r="C12" s="54"/>
      <c r="D12" s="55"/>
      <c r="E12" s="53" t="s">
        <v>14</v>
      </c>
      <c r="F12" s="54"/>
      <c r="G12" s="55"/>
      <c r="H12" s="53" t="s">
        <v>15</v>
      </c>
      <c r="I12" s="54"/>
      <c r="J12" s="55"/>
      <c r="K12" s="53" t="s">
        <v>17</v>
      </c>
      <c r="L12" s="54"/>
      <c r="M12" s="55"/>
      <c r="N12" s="59" t="s">
        <v>18</v>
      </c>
      <c r="O12" s="54"/>
      <c r="P12" s="55"/>
    </row>
    <row r="13" spans="1:26" x14ac:dyDescent="0.2">
      <c r="A13" s="65"/>
      <c r="B13" s="50">
        <v>2013</v>
      </c>
      <c r="C13" s="48">
        <v>2014</v>
      </c>
      <c r="D13" s="60" t="s">
        <v>6</v>
      </c>
      <c r="E13" s="50">
        <v>2013</v>
      </c>
      <c r="F13" s="48">
        <v>2014</v>
      </c>
      <c r="G13" s="67" t="s">
        <v>6</v>
      </c>
      <c r="H13" s="50">
        <v>2013</v>
      </c>
      <c r="I13" s="48">
        <v>2014</v>
      </c>
      <c r="J13" s="60" t="s">
        <v>6</v>
      </c>
      <c r="K13" s="50">
        <v>2013</v>
      </c>
      <c r="L13" s="48">
        <v>2014</v>
      </c>
      <c r="M13" s="67" t="s">
        <v>6</v>
      </c>
      <c r="N13" s="50">
        <v>2013</v>
      </c>
      <c r="O13" s="48">
        <v>2014</v>
      </c>
      <c r="P13" s="60" t="s">
        <v>6</v>
      </c>
    </row>
    <row r="14" spans="1:26" ht="13.5" thickBot="1" x14ac:dyDescent="0.25">
      <c r="A14" s="66"/>
      <c r="B14" s="51"/>
      <c r="C14" s="49"/>
      <c r="D14" s="69"/>
      <c r="E14" s="51"/>
      <c r="F14" s="49"/>
      <c r="G14" s="68"/>
      <c r="H14" s="51"/>
      <c r="I14" s="49"/>
      <c r="J14" s="61"/>
      <c r="K14" s="51"/>
      <c r="L14" s="49"/>
      <c r="M14" s="68"/>
      <c r="N14" s="51"/>
      <c r="O14" s="49"/>
      <c r="P14" s="61"/>
    </row>
    <row r="15" spans="1:26" ht="13.5" thickTop="1" x14ac:dyDescent="0.2">
      <c r="A15" s="10" t="s">
        <v>7</v>
      </c>
      <c r="B15" s="22">
        <v>3563</v>
      </c>
      <c r="C15" s="23">
        <v>3428</v>
      </c>
      <c r="D15" s="47">
        <f>((C15-B15)/B15)*100</f>
        <v>-3.7889419028908224</v>
      </c>
      <c r="E15" s="22">
        <v>225489</v>
      </c>
      <c r="F15" s="23">
        <v>241136</v>
      </c>
      <c r="G15" s="47">
        <f>((F15-E15)/E15)*100</f>
        <v>6.9391411554443891</v>
      </c>
      <c r="H15" s="22">
        <v>117</v>
      </c>
      <c r="I15" s="23">
        <v>592</v>
      </c>
      <c r="J15" s="47">
        <f>((I15-H15)/H15)*100</f>
        <v>405.98290598290595</v>
      </c>
      <c r="K15" s="22">
        <v>441966</v>
      </c>
      <c r="L15" s="23">
        <v>412372</v>
      </c>
      <c r="M15" s="47">
        <f>((L15-K15)/K15)*100</f>
        <v>-6.6959901892905798</v>
      </c>
      <c r="N15" s="22">
        <v>108542</v>
      </c>
      <c r="O15" s="25">
        <v>140292</v>
      </c>
      <c r="P15" s="47">
        <f>((O15-N15)/N15)*100</f>
        <v>29.251349707947156</v>
      </c>
    </row>
    <row r="16" spans="1:26" x14ac:dyDescent="0.2">
      <c r="A16" s="11"/>
      <c r="B16" s="26"/>
      <c r="C16" s="26"/>
      <c r="D16" s="27"/>
      <c r="E16" s="26"/>
      <c r="F16" s="26"/>
      <c r="G16" s="27"/>
      <c r="H16" s="26"/>
      <c r="I16" s="26"/>
      <c r="J16" s="27"/>
      <c r="K16" s="26"/>
      <c r="L16" s="26"/>
      <c r="M16" s="27"/>
      <c r="N16" s="26"/>
      <c r="O16" s="29"/>
      <c r="P16" s="27"/>
    </row>
    <row r="17" spans="1:16" x14ac:dyDescent="0.2">
      <c r="A17" s="12" t="s">
        <v>8</v>
      </c>
      <c r="B17" s="22">
        <v>2560</v>
      </c>
      <c r="C17" s="23">
        <v>2549</v>
      </c>
      <c r="D17" s="47">
        <f>((C17-B17)/B17)*100</f>
        <v>-0.42968750000000006</v>
      </c>
      <c r="E17" s="22">
        <v>226158</v>
      </c>
      <c r="F17" s="23">
        <v>234130</v>
      </c>
      <c r="G17" s="47">
        <f>((F17-E17)/E17)*100</f>
        <v>3.5249692692719248</v>
      </c>
      <c r="H17" s="22">
        <v>1947</v>
      </c>
      <c r="I17" s="23">
        <v>2148</v>
      </c>
      <c r="J17" s="47">
        <f>((I17-H17)/H17)*100</f>
        <v>10.323574730354391</v>
      </c>
      <c r="K17" s="22">
        <v>43133</v>
      </c>
      <c r="L17" s="23">
        <v>46873</v>
      </c>
      <c r="M17" s="47">
        <f>((L17-K17)/K17)*100</f>
        <v>8.6708552616326244</v>
      </c>
      <c r="N17" s="22">
        <v>280</v>
      </c>
      <c r="O17" s="25">
        <v>2856</v>
      </c>
      <c r="P17" s="47">
        <f>((O17-N17)/N17)*100</f>
        <v>919.99999999999989</v>
      </c>
    </row>
    <row r="18" spans="1:16" x14ac:dyDescent="0.2">
      <c r="A18" s="11"/>
      <c r="B18" s="26"/>
      <c r="C18" s="26"/>
      <c r="D18" s="27"/>
      <c r="E18" s="26"/>
      <c r="F18" s="26"/>
      <c r="G18" s="27"/>
      <c r="H18" s="26"/>
      <c r="I18" s="26"/>
      <c r="J18" s="27"/>
      <c r="K18" s="26"/>
      <c r="L18" s="26"/>
      <c r="M18" s="27"/>
      <c r="N18" s="26"/>
      <c r="O18" s="29"/>
      <c r="P18" s="28"/>
    </row>
    <row r="19" spans="1:16" x14ac:dyDescent="0.2">
      <c r="A19" s="12" t="s">
        <v>9</v>
      </c>
      <c r="B19" s="22">
        <v>2358</v>
      </c>
      <c r="C19" s="23">
        <v>2534</v>
      </c>
      <c r="D19" s="47">
        <f>((C19-B19)/B19)*100</f>
        <v>7.4639525021204411</v>
      </c>
      <c r="E19" s="22">
        <v>221827</v>
      </c>
      <c r="F19" s="23">
        <v>232203</v>
      </c>
      <c r="G19" s="47">
        <f>((F19-E19)/E19)*100</f>
        <v>4.6775189674836692</v>
      </c>
      <c r="H19" s="22">
        <v>1982</v>
      </c>
      <c r="I19" s="23">
        <v>2684</v>
      </c>
      <c r="J19" s="47">
        <f>((I19-H19)/H19)*100</f>
        <v>35.418768920282545</v>
      </c>
      <c r="K19" s="22">
        <v>27750</v>
      </c>
      <c r="L19" s="23">
        <v>24614</v>
      </c>
      <c r="M19" s="47">
        <f>((L19-K19)/K19)*100</f>
        <v>-11.300900900900901</v>
      </c>
      <c r="N19" s="22"/>
      <c r="O19" s="30"/>
      <c r="P19" s="24"/>
    </row>
    <row r="20" spans="1:16" x14ac:dyDescent="0.2">
      <c r="A20" s="11"/>
      <c r="B20" s="26"/>
      <c r="C20" s="26"/>
      <c r="D20" s="27"/>
      <c r="E20" s="26"/>
      <c r="F20" s="26"/>
      <c r="G20" s="27"/>
      <c r="H20" s="26"/>
      <c r="I20" s="26"/>
      <c r="J20" s="27"/>
      <c r="K20" s="26"/>
      <c r="L20" s="26"/>
      <c r="M20" s="27"/>
      <c r="N20" s="26"/>
      <c r="O20" s="31"/>
      <c r="P20" s="28"/>
    </row>
    <row r="21" spans="1:16" x14ac:dyDescent="0.2">
      <c r="A21" s="12" t="s">
        <v>10</v>
      </c>
      <c r="B21" s="22">
        <v>1169</v>
      </c>
      <c r="C21" s="23">
        <v>1111</v>
      </c>
      <c r="D21" s="47">
        <f>((C21-B21)/B21)*100</f>
        <v>-4.9615055603079554</v>
      </c>
      <c r="E21" s="22">
        <v>61923</v>
      </c>
      <c r="F21" s="23">
        <v>60233</v>
      </c>
      <c r="G21" s="47">
        <f>((F21-E21)/E21)*100</f>
        <v>-2.7291959368893624</v>
      </c>
      <c r="H21" s="22">
        <v>992</v>
      </c>
      <c r="I21" s="23">
        <v>1583</v>
      </c>
      <c r="J21" s="47">
        <f>((I21-H21)/H21)*100</f>
        <v>59.576612903225815</v>
      </c>
      <c r="K21" s="22">
        <v>1105</v>
      </c>
      <c r="L21" s="23">
        <v>1150</v>
      </c>
      <c r="M21" s="47">
        <f>((L21-K21)/K21)*100</f>
        <v>4.0723981900452486</v>
      </c>
      <c r="N21" s="22">
        <v>5</v>
      </c>
      <c r="O21" s="23">
        <v>11</v>
      </c>
      <c r="P21" s="47">
        <f>((O21-N21)/N21)*100</f>
        <v>120</v>
      </c>
    </row>
    <row r="22" spans="1:16" x14ac:dyDescent="0.2">
      <c r="A22" s="11"/>
      <c r="B22" s="26"/>
      <c r="C22" s="26"/>
      <c r="D22" s="27"/>
      <c r="E22" s="26"/>
      <c r="F22" s="26"/>
      <c r="G22" s="27"/>
      <c r="H22" s="26"/>
      <c r="I22" s="26"/>
      <c r="J22" s="27"/>
      <c r="K22" s="26"/>
      <c r="L22" s="26"/>
      <c r="M22" s="27"/>
      <c r="N22" s="26"/>
      <c r="O22" s="32"/>
      <c r="P22" s="28"/>
    </row>
    <row r="23" spans="1:16" x14ac:dyDescent="0.2">
      <c r="A23" s="12" t="s">
        <v>11</v>
      </c>
      <c r="B23" s="22">
        <v>1132</v>
      </c>
      <c r="C23" s="23">
        <v>1233</v>
      </c>
      <c r="D23" s="47">
        <f>((C23-B23)/B23)*100</f>
        <v>8.9222614840989394</v>
      </c>
      <c r="E23" s="22">
        <v>63365</v>
      </c>
      <c r="F23" s="23">
        <v>68238</v>
      </c>
      <c r="G23" s="47">
        <f>((F23-E23)/E23)*100</f>
        <v>7.6903653436439683</v>
      </c>
      <c r="H23" s="22">
        <v>1786</v>
      </c>
      <c r="I23" s="23">
        <v>1738</v>
      </c>
      <c r="J23" s="47">
        <f>((I23-H23)/H23)*100</f>
        <v>-2.6875699888017914</v>
      </c>
      <c r="K23" s="22">
        <v>1132</v>
      </c>
      <c r="L23" s="23">
        <v>1728</v>
      </c>
      <c r="M23" s="47">
        <f>((L23-K23)/K23)*100</f>
        <v>52.650176678445227</v>
      </c>
      <c r="N23" s="22">
        <v>34</v>
      </c>
      <c r="O23" s="23"/>
      <c r="P23" s="24"/>
    </row>
    <row r="24" spans="1:16" x14ac:dyDescent="0.2">
      <c r="A24" s="11"/>
      <c r="B24" s="26"/>
      <c r="C24" s="26"/>
      <c r="D24" s="27"/>
      <c r="E24" s="26"/>
      <c r="F24" s="26"/>
      <c r="G24" s="27"/>
      <c r="H24" s="26"/>
      <c r="I24" s="26"/>
      <c r="J24" s="27"/>
      <c r="K24" s="26"/>
      <c r="L24" s="26"/>
      <c r="M24" s="27"/>
      <c r="N24" s="29"/>
      <c r="O24" s="31"/>
      <c r="P24" s="29"/>
    </row>
    <row r="25" spans="1:16" x14ac:dyDescent="0.2">
      <c r="A25" s="12" t="s">
        <v>12</v>
      </c>
      <c r="B25" s="22">
        <v>244</v>
      </c>
      <c r="C25" s="23">
        <v>255</v>
      </c>
      <c r="D25" s="47">
        <f>((C25-B25)/B25)*100</f>
        <v>4.5081967213114753</v>
      </c>
      <c r="E25" s="22">
        <v>367</v>
      </c>
      <c r="F25" s="23">
        <v>3501</v>
      </c>
      <c r="G25" s="47">
        <f>((F25-E25)/E25)*100</f>
        <v>853.95095367847421</v>
      </c>
      <c r="H25" s="22"/>
      <c r="I25" s="23"/>
      <c r="J25" s="47" t="e">
        <f>((I25-H25)/H25)*100</f>
        <v>#DIV/0!</v>
      </c>
      <c r="K25" s="23"/>
      <c r="L25" s="23"/>
      <c r="M25" s="35"/>
      <c r="N25" s="33"/>
      <c r="O25" s="30"/>
      <c r="P25" s="33"/>
    </row>
    <row r="26" spans="1:16" x14ac:dyDescent="0.2">
      <c r="A26" s="11"/>
      <c r="B26" s="26"/>
      <c r="C26" s="26"/>
      <c r="D26" s="27"/>
      <c r="E26" s="26"/>
      <c r="F26" s="26"/>
      <c r="G26" s="27"/>
      <c r="H26" s="26"/>
      <c r="I26" s="26"/>
      <c r="J26" s="27"/>
      <c r="K26" s="26"/>
      <c r="L26" s="26"/>
      <c r="M26" s="26"/>
      <c r="N26" s="29"/>
      <c r="O26" s="31"/>
      <c r="P26" s="36"/>
    </row>
    <row r="27" spans="1:16" x14ac:dyDescent="0.2">
      <c r="A27" s="12" t="s">
        <v>13</v>
      </c>
      <c r="B27" s="22">
        <v>396</v>
      </c>
      <c r="C27" s="23">
        <v>370</v>
      </c>
      <c r="D27" s="47">
        <f>((C27-B27)/B27)*100</f>
        <v>-6.5656565656565666</v>
      </c>
      <c r="E27" s="22">
        <v>19467</v>
      </c>
      <c r="F27" s="23">
        <v>14398</v>
      </c>
      <c r="G27" s="47">
        <f>((F27-E27)/E27)*100</f>
        <v>-26.038937689423125</v>
      </c>
      <c r="H27" s="22">
        <v>542</v>
      </c>
      <c r="I27" s="23">
        <v>413</v>
      </c>
      <c r="J27" s="47">
        <f>((I27-H27)/H27)*100</f>
        <v>-23.800738007380073</v>
      </c>
      <c r="K27" s="23"/>
      <c r="L27" s="23"/>
      <c r="M27" s="23"/>
      <c r="N27" s="33"/>
      <c r="O27" s="30"/>
      <c r="P27" s="33"/>
    </row>
    <row r="28" spans="1:16" x14ac:dyDescent="0.2">
      <c r="A28" s="11"/>
      <c r="B28" s="26"/>
      <c r="C28" s="26"/>
      <c r="D28" s="27"/>
      <c r="E28" s="26"/>
      <c r="F28" s="26"/>
      <c r="G28" s="27"/>
      <c r="H28" s="26"/>
      <c r="I28" s="26"/>
      <c r="J28" s="27"/>
      <c r="K28" s="26"/>
      <c r="L28" s="26"/>
      <c r="M28" s="26"/>
      <c r="N28" s="29"/>
      <c r="O28" s="31"/>
      <c r="P28" s="29"/>
    </row>
    <row r="29" spans="1:16" x14ac:dyDescent="0.2">
      <c r="A29" s="12" t="s">
        <v>2</v>
      </c>
      <c r="B29" s="22">
        <v>193</v>
      </c>
      <c r="C29" s="23">
        <v>302</v>
      </c>
      <c r="D29" s="47">
        <f>((C29-B29)/B29)*100</f>
        <v>56.476683937823836</v>
      </c>
      <c r="E29" s="22">
        <v>2008</v>
      </c>
      <c r="F29" s="23">
        <v>2635</v>
      </c>
      <c r="G29" s="47">
        <f>((F29-E29)/E29)*100</f>
        <v>31.225099601593627</v>
      </c>
      <c r="H29" s="22"/>
      <c r="I29" s="23"/>
      <c r="J29" s="47" t="e">
        <f>((I29-H29)/H29)*100</f>
        <v>#DIV/0!</v>
      </c>
      <c r="K29" s="23"/>
      <c r="L29" s="23"/>
      <c r="M29" s="23"/>
      <c r="N29" s="33"/>
      <c r="O29" s="30"/>
      <c r="P29" s="33"/>
    </row>
    <row r="30" spans="1:16" x14ac:dyDescent="0.2">
      <c r="A30" s="11"/>
      <c r="B30" s="26"/>
      <c r="C30" s="26"/>
      <c r="D30" s="27"/>
      <c r="E30" s="26"/>
      <c r="F30" s="26"/>
      <c r="G30" s="27"/>
      <c r="H30" s="26"/>
      <c r="I30" s="26"/>
      <c r="J30" s="34"/>
      <c r="K30" s="37"/>
      <c r="L30" s="37"/>
      <c r="M30" s="37"/>
      <c r="N30" s="36"/>
      <c r="O30" s="32"/>
      <c r="P30" s="36"/>
    </row>
    <row r="31" spans="1:16" x14ac:dyDescent="0.2">
      <c r="A31" s="12" t="s">
        <v>5</v>
      </c>
      <c r="B31" s="22">
        <v>463</v>
      </c>
      <c r="C31" s="23">
        <v>609</v>
      </c>
      <c r="D31" s="47">
        <f>((C31-B31)/B31)*100</f>
        <v>31.533477321814257</v>
      </c>
      <c r="E31" s="22">
        <v>587</v>
      </c>
      <c r="F31" s="23">
        <v>883</v>
      </c>
      <c r="G31" s="47">
        <f>((F31-E31)/E31)*100</f>
        <v>50.425894378194201</v>
      </c>
      <c r="H31" s="23"/>
      <c r="I31" s="23"/>
      <c r="J31" s="38"/>
      <c r="K31" s="30"/>
      <c r="L31" s="23"/>
      <c r="M31" s="23"/>
      <c r="N31" s="33"/>
      <c r="O31" s="30"/>
      <c r="P31" s="33"/>
    </row>
    <row r="32" spans="1:16" ht="13.5" thickBot="1" x14ac:dyDescent="0.25">
      <c r="A32" s="13"/>
      <c r="B32" s="39"/>
      <c r="C32" s="40"/>
      <c r="D32" s="41"/>
      <c r="E32" s="42"/>
      <c r="F32" s="40"/>
      <c r="G32" s="40"/>
      <c r="H32" s="40"/>
      <c r="I32" s="40"/>
      <c r="J32" s="43"/>
      <c r="K32" s="44"/>
      <c r="L32" s="40"/>
      <c r="M32" s="40"/>
      <c r="N32" s="45"/>
      <c r="O32" s="44"/>
      <c r="P32" s="46"/>
    </row>
    <row r="33" spans="1:16" ht="13.5" thickBot="1" x14ac:dyDescent="0.25">
      <c r="A33" s="14"/>
      <c r="B33" s="3"/>
      <c r="C33" s="5"/>
      <c r="D33" s="6"/>
      <c r="E33" s="4"/>
      <c r="F33" s="5"/>
      <c r="G33" s="5"/>
      <c r="H33" s="3"/>
      <c r="I33" s="5"/>
      <c r="J33" s="2"/>
      <c r="K33" s="4"/>
      <c r="L33" s="5"/>
      <c r="M33" s="5"/>
      <c r="N33" s="1"/>
      <c r="O33" s="1"/>
      <c r="P33" s="15"/>
    </row>
    <row r="34" spans="1:16" s="1" customFormat="1" ht="25.5" customHeight="1" thickBot="1" x14ac:dyDescent="0.25">
      <c r="A34" s="16" t="s">
        <v>4</v>
      </c>
      <c r="B34" s="21">
        <f>SUM(B15:B31)</f>
        <v>12078</v>
      </c>
      <c r="C34" s="18">
        <f>SUM(C15:C31)</f>
        <v>12391</v>
      </c>
      <c r="D34" s="19">
        <f>((C34-B34)/B34)*100</f>
        <v>2.5914886570624276</v>
      </c>
      <c r="E34" s="21">
        <f>SUM(E15:E31)</f>
        <v>821191</v>
      </c>
      <c r="F34" s="18">
        <f>SUM(F15:F31)</f>
        <v>857357</v>
      </c>
      <c r="G34" s="19">
        <f>((F34-E34)/E34)*100</f>
        <v>4.4040911310523372</v>
      </c>
      <c r="H34" s="21">
        <f>SUM(H15:H31)</f>
        <v>7366</v>
      </c>
      <c r="I34" s="18">
        <f>SUM(I15:I31)</f>
        <v>9158</v>
      </c>
      <c r="J34" s="19">
        <f>((I34-H34)/H34)*100</f>
        <v>24.327993483573174</v>
      </c>
      <c r="K34" s="20">
        <f>SUM(K15:K31)</f>
        <v>515086</v>
      </c>
      <c r="L34" s="18">
        <f>SUM(L15:L31)</f>
        <v>486737</v>
      </c>
      <c r="M34" s="19">
        <f>((L34-K34)/K34)*100</f>
        <v>-5.5037411228416229</v>
      </c>
      <c r="N34" s="21">
        <f>SUM(N15:N31)</f>
        <v>108861</v>
      </c>
      <c r="O34" s="18">
        <f>SUM(O15:O32)</f>
        <v>143159</v>
      </c>
      <c r="P34" s="19">
        <f>((O34-N34)/N34)*100</f>
        <v>31.50623271878818</v>
      </c>
    </row>
    <row r="35" spans="1:16" x14ac:dyDescent="0.2">
      <c r="M35" s="1"/>
    </row>
    <row r="36" spans="1:16" x14ac:dyDescent="0.2">
      <c r="A36" t="s">
        <v>19</v>
      </c>
      <c r="M36" s="1"/>
    </row>
    <row r="37" spans="1:16" x14ac:dyDescent="0.2">
      <c r="A37" t="s">
        <v>20</v>
      </c>
      <c r="M37" s="1"/>
    </row>
    <row r="38" spans="1:16" x14ac:dyDescent="0.2">
      <c r="A38" s="70" t="s">
        <v>21</v>
      </c>
      <c r="B38" s="70"/>
      <c r="C38" s="70"/>
      <c r="D38" s="70"/>
      <c r="E38" s="70"/>
      <c r="F38" s="70"/>
    </row>
    <row r="39" spans="1:16" x14ac:dyDescent="0.2">
      <c r="M39" t="s">
        <v>16</v>
      </c>
    </row>
    <row r="47" spans="1:16" x14ac:dyDescent="0.2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</row>
    <row r="48" spans="1:16" x14ac:dyDescent="0.2">
      <c r="A48" s="62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</row>
    <row r="51" spans="1:16" x14ac:dyDescent="0.2"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</row>
    <row r="52" spans="1:16" x14ac:dyDescent="0.2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</row>
    <row r="53" spans="1:16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</row>
  </sheetData>
  <mergeCells count="47">
    <mergeCell ref="N52:N53"/>
    <mergeCell ref="O52:O53"/>
    <mergeCell ref="P52:P53"/>
    <mergeCell ref="A52:A53"/>
    <mergeCell ref="B52:B53"/>
    <mergeCell ref="C52:C53"/>
    <mergeCell ref="D52:D53"/>
    <mergeCell ref="G52:G53"/>
    <mergeCell ref="K51:M51"/>
    <mergeCell ref="E52:E53"/>
    <mergeCell ref="F52:F53"/>
    <mergeCell ref="H52:H53"/>
    <mergeCell ref="I52:I53"/>
    <mergeCell ref="J52:J53"/>
    <mergeCell ref="K52:K53"/>
    <mergeCell ref="M52:M53"/>
    <mergeCell ref="L52:L53"/>
    <mergeCell ref="E51:G51"/>
    <mergeCell ref="A47:P47"/>
    <mergeCell ref="A48:P48"/>
    <mergeCell ref="B51:D51"/>
    <mergeCell ref="A13:A14"/>
    <mergeCell ref="P13:P14"/>
    <mergeCell ref="M13:M14"/>
    <mergeCell ref="H13:H14"/>
    <mergeCell ref="D13:D14"/>
    <mergeCell ref="E13:E14"/>
    <mergeCell ref="O13:O14"/>
    <mergeCell ref="N13:N14"/>
    <mergeCell ref="F13:F14"/>
    <mergeCell ref="K13:K14"/>
    <mergeCell ref="G13:G14"/>
    <mergeCell ref="H51:J51"/>
    <mergeCell ref="N51:P51"/>
    <mergeCell ref="I13:I14"/>
    <mergeCell ref="B13:B14"/>
    <mergeCell ref="C13:C14"/>
    <mergeCell ref="K2:Z2"/>
    <mergeCell ref="E12:G12"/>
    <mergeCell ref="H12:J12"/>
    <mergeCell ref="K12:M12"/>
    <mergeCell ref="A8:P8"/>
    <mergeCell ref="A9:P9"/>
    <mergeCell ref="N12:P12"/>
    <mergeCell ref="B12:D12"/>
    <mergeCell ref="L13:L14"/>
    <mergeCell ref="J13:J14"/>
  </mergeCells>
  <phoneticPr fontId="1" type="noConversion"/>
  <pageMargins left="0.25" right="0.25" top="0.75" bottom="0.75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RH TDU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Bošković</dc:creator>
  <cp:lastModifiedBy>hdesk</cp:lastModifiedBy>
  <cp:lastPrinted>2009-08-19T17:03:51Z</cp:lastPrinted>
  <dcterms:created xsi:type="dcterms:W3CDTF">2006-06-06T13:31:07Z</dcterms:created>
  <dcterms:modified xsi:type="dcterms:W3CDTF">2014-08-13T08:59:53Z</dcterms:modified>
</cp:coreProperties>
</file>