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48" i="1"/>
  <c r="P18"/>
  <c r="G58" l="1"/>
  <c r="P50" l="1"/>
  <c r="P20"/>
  <c r="J56" l="1"/>
  <c r="J52" l="1"/>
  <c r="J22"/>
  <c r="M20" l="1"/>
  <c r="J24" l="1"/>
  <c r="P14" l="1"/>
  <c r="P12"/>
  <c r="M18"/>
  <c r="M16"/>
  <c r="M14"/>
  <c r="M12"/>
  <c r="J20"/>
  <c r="J18"/>
  <c r="J16"/>
  <c r="J14"/>
  <c r="J12"/>
  <c r="G28"/>
  <c r="G26"/>
  <c r="G24"/>
  <c r="G22"/>
  <c r="G20"/>
  <c r="G18"/>
  <c r="G16"/>
  <c r="G14"/>
  <c r="G12"/>
  <c r="D28"/>
  <c r="D26"/>
  <c r="D24"/>
  <c r="D22"/>
  <c r="D20"/>
  <c r="D18"/>
  <c r="D16"/>
  <c r="D14"/>
  <c r="D12"/>
  <c r="M50" l="1"/>
  <c r="D42" l="1"/>
  <c r="D58"/>
  <c r="G56"/>
  <c r="D56"/>
  <c r="J54"/>
  <c r="G54"/>
  <c r="D54"/>
  <c r="G52"/>
  <c r="D52"/>
  <c r="J50"/>
  <c r="G50"/>
  <c r="D50"/>
  <c r="M48"/>
  <c r="J48"/>
  <c r="G48"/>
  <c r="D48"/>
  <c r="M46"/>
  <c r="J46"/>
  <c r="G46"/>
  <c r="D46"/>
  <c r="P44"/>
  <c r="M44"/>
  <c r="J44"/>
  <c r="G44"/>
  <c r="D44"/>
  <c r="P42"/>
  <c r="M42"/>
  <c r="J42"/>
  <c r="G42"/>
  <c r="O60"/>
  <c r="N60"/>
  <c r="L60"/>
  <c r="K60"/>
  <c r="I60"/>
  <c r="H60"/>
  <c r="F60"/>
  <c r="E60"/>
  <c r="C60"/>
  <c r="B60"/>
  <c r="K30"/>
  <c r="L30"/>
  <c r="F30"/>
  <c r="C30"/>
  <c r="O30"/>
  <c r="N30"/>
  <c r="I30"/>
  <c r="H30"/>
  <c r="E30"/>
  <c r="B30"/>
  <c r="P60" l="1"/>
  <c r="M60"/>
  <c r="J60"/>
  <c r="D60"/>
  <c r="G60"/>
  <c r="J30"/>
  <c r="M30"/>
  <c r="G30"/>
  <c r="D30"/>
  <c r="P30"/>
</calcChain>
</file>

<file path=xl/sharedStrings.xml><?xml version="1.0" encoding="utf-8"?>
<sst xmlns="http://schemas.openxmlformats.org/spreadsheetml/2006/main" count="53" uniqueCount="24">
  <si>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</si>
  <si>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</si>
  <si>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</si>
  <si>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</si>
  <si>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</si>
  <si>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</si>
  <si>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</si>
  <si>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</si>
  <si>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</si>
  <si>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</si>
  <si>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</si>
  <si>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</si>
  <si>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</si>
  <si>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</si>
  <si>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</si>
  <si>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</si>
  <si>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</si>
  <si>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</si>
  <si>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</si>
  <si>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</si>
  <si>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</si>
  <si>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</si>
  <si>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LISTOPAD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</si>
  <si>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r>
      <t xml:space="preserve">SIJEČANJ - LISTOPAD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</si>
</sst>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/>
    <xf numFmtId="0" fontId="7" fillId="3" borderId="3" xfId="0" applyFont="1" applyFill="1" applyBorder="1"/>
    <xf numFmtId="0" fontId="7" fillId="2" borderId="3" xfId="0" applyFont="1" applyFill="1" applyBorder="1"/>
    <xf numFmtId="0" fontId="7" fillId="3" borderId="4" xfId="0" applyFont="1" applyFill="1" applyBorder="1"/>
    <xf numFmtId="0" fontId="6" fillId="2" borderId="5" xfId="0" applyFont="1" applyFill="1" applyBorder="1" applyAlignment="1">
      <alignment horizontal="right" vertical="center"/>
    </xf>
    <xf numFmtId="0" fontId="10" fillId="0" borderId="0" xfId="0" applyFont="1"/>
    <xf numFmtId="0" fontId="3" fillId="0" borderId="8" xfId="0" applyFont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7" fillId="0" borderId="3" xfId="0" applyFont="1" applyBorder="1"/>
    <xf numFmtId="0" fontId="7" fillId="0" borderId="0" xfId="0" applyFont="1" applyBorder="1"/>
    <xf numFmtId="0" fontId="18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4" fillId="0" borderId="0" xfId="0" applyFont="1"/>
    <xf numFmtId="0" fontId="15" fillId="0" borderId="1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3" fillId="2" borderId="9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3" fontId="20" fillId="2" borderId="6" xfId="0" applyNumberFormat="1" applyFont="1" applyFill="1" applyBorder="1"/>
    <xf numFmtId="3" fontId="12" fillId="2" borderId="6" xfId="0" applyNumberFormat="1" applyFont="1" applyFill="1" applyBorder="1"/>
    <xf numFmtId="3" fontId="4" fillId="2" borderId="6" xfId="0" applyNumberFormat="1" applyFont="1" applyFill="1" applyBorder="1"/>
    <xf numFmtId="3" fontId="12" fillId="2" borderId="7" xfId="0" applyNumberFormat="1" applyFont="1" applyFill="1" applyBorder="1"/>
    <xf numFmtId="3" fontId="20" fillId="3" borderId="6" xfId="0" applyNumberFormat="1" applyFont="1" applyFill="1" applyBorder="1"/>
    <xf numFmtId="3" fontId="12" fillId="3" borderId="6" xfId="0" applyNumberFormat="1" applyFont="1" applyFill="1" applyBorder="1"/>
    <xf numFmtId="3" fontId="13" fillId="3" borderId="6" xfId="0" applyNumberFormat="1" applyFont="1" applyFill="1" applyBorder="1"/>
    <xf numFmtId="3" fontId="14" fillId="3" borderId="6" xfId="0" applyNumberFormat="1" applyFont="1" applyFill="1" applyBorder="1"/>
    <xf numFmtId="3" fontId="15" fillId="2" borderId="6" xfId="0" applyNumberFormat="1" applyFont="1" applyFill="1" applyBorder="1"/>
    <xf numFmtId="3" fontId="15" fillId="3" borderId="6" xfId="0" applyNumberFormat="1" applyFont="1" applyFill="1" applyBorder="1"/>
    <xf numFmtId="3" fontId="15" fillId="0" borderId="6" xfId="0" applyNumberFormat="1" applyFont="1" applyBorder="1"/>
    <xf numFmtId="3" fontId="16" fillId="3" borderId="6" xfId="0" applyNumberFormat="1" applyFont="1" applyFill="1" applyBorder="1"/>
    <xf numFmtId="3" fontId="19" fillId="3" borderId="6" xfId="0" applyNumberFormat="1" applyFont="1" applyFill="1" applyBorder="1"/>
    <xf numFmtId="3" fontId="13" fillId="2" borderId="6" xfId="0" applyNumberFormat="1" applyFont="1" applyFill="1" applyBorder="1"/>
    <xf numFmtId="3" fontId="14" fillId="2" borderId="6" xfId="0" applyNumberFormat="1" applyFont="1" applyFill="1" applyBorder="1"/>
    <xf numFmtId="3" fontId="14" fillId="0" borderId="6" xfId="0" applyNumberFormat="1" applyFont="1" applyBorder="1"/>
    <xf numFmtId="3" fontId="12" fillId="0" borderId="6" xfId="0" applyNumberFormat="1" applyFont="1" applyBorder="1"/>
    <xf numFmtId="3" fontId="16" fillId="2" borderId="6" xfId="0" applyNumberFormat="1" applyFont="1" applyFill="1" applyBorder="1"/>
    <xf numFmtId="3" fontId="12" fillId="3" borderId="25" xfId="0" applyNumberFormat="1" applyFont="1" applyFill="1" applyBorder="1"/>
    <xf numFmtId="3" fontId="12" fillId="3" borderId="26" xfId="0" applyNumberFormat="1" applyFont="1" applyFill="1" applyBorder="1"/>
    <xf numFmtId="3" fontId="13" fillId="3" borderId="28" xfId="0" applyNumberFormat="1" applyFont="1" applyFill="1" applyBorder="1"/>
    <xf numFmtId="3" fontId="11" fillId="3" borderId="26" xfId="0" applyNumberFormat="1" applyFont="1" applyFill="1" applyBorder="1"/>
    <xf numFmtId="3" fontId="16" fillId="3" borderId="26" xfId="0" applyNumberFormat="1" applyFont="1" applyFill="1" applyBorder="1"/>
    <xf numFmtId="3" fontId="15" fillId="3" borderId="26" xfId="0" applyNumberFormat="1" applyFont="1" applyFill="1" applyBorder="1"/>
    <xf numFmtId="3" fontId="14" fillId="3" borderId="26" xfId="0" applyNumberFormat="1" applyFont="1" applyFill="1" applyBorder="1"/>
    <xf numFmtId="3" fontId="14" fillId="3" borderId="27" xfId="0" applyNumberFormat="1" applyFont="1" applyFill="1" applyBorder="1"/>
    <xf numFmtId="3" fontId="11" fillId="3" borderId="6" xfId="0" applyNumberFormat="1" applyFont="1" applyFill="1" applyBorder="1"/>
    <xf numFmtId="3" fontId="11" fillId="2" borderId="6" xfId="0" applyNumberFormat="1" applyFont="1" applyFill="1" applyBorder="1"/>
    <xf numFmtId="4" fontId="4" fillId="2" borderId="6" xfId="0" applyNumberFormat="1" applyFont="1" applyFill="1" applyBorder="1" applyAlignment="1">
      <alignment horizontal="right" vertical="center"/>
    </xf>
    <xf numFmtId="4" fontId="13" fillId="3" borderId="6" xfId="0" applyNumberFormat="1" applyFont="1" applyFill="1" applyBorder="1"/>
    <xf numFmtId="4" fontId="4" fillId="2" borderId="30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/>
    <xf numFmtId="3" fontId="3" fillId="3" borderId="6" xfId="0" applyNumberFormat="1" applyFont="1" applyFill="1" applyBorder="1"/>
    <xf numFmtId="3" fontId="3" fillId="2" borderId="7" xfId="0" applyNumberFormat="1" applyFont="1" applyFill="1" applyBorder="1"/>
    <xf numFmtId="3" fontId="1" fillId="3" borderId="6" xfId="0" applyNumberFormat="1" applyFont="1" applyFill="1" applyBorder="1"/>
    <xf numFmtId="3" fontId="2" fillId="2" borderId="6" xfId="0" applyNumberFormat="1" applyFont="1" applyFill="1" applyBorder="1"/>
    <xf numFmtId="3" fontId="2" fillId="0" borderId="6" xfId="0" applyNumberFormat="1" applyFont="1" applyBorder="1"/>
    <xf numFmtId="3" fontId="1" fillId="3" borderId="0" xfId="0" applyNumberFormat="1" applyFont="1" applyFill="1"/>
    <xf numFmtId="3" fontId="2" fillId="3" borderId="6" xfId="0" applyNumberFormat="1" applyFont="1" applyFill="1" applyBorder="1"/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63441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34</xdr:row>
      <xdr:rowOff>0</xdr:rowOff>
    </xdr:from>
    <xdr:to>
      <xdr:col>2</xdr:col>
      <xdr:colOff>504825</xdr:colOff>
      <xdr:row>34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34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438" y="5953125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62</xdr:row>
      <xdr:rowOff>0</xdr:rowOff>
    </xdr:from>
    <xdr:to>
      <xdr:col>2</xdr:col>
      <xdr:colOff>504825</xdr:colOff>
      <xdr:row>62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62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4"/>
  <sheetViews>
    <sheetView tabSelected="1" zoomScale="120" zoomScaleNormal="120" workbookViewId="0">
      <selection activeCell="A59" sqref="A59:XFD59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>
      <c r="K3" s="8" t="s">
        <v>16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7" spans="1:26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26" ht="13.5" thickBot="1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6" ht="25.5" customHeight="1">
      <c r="A9" s="2" t="s">
        <v>1</v>
      </c>
      <c r="B9" s="84" t="s">
        <v>3</v>
      </c>
      <c r="C9" s="75"/>
      <c r="D9" s="76"/>
      <c r="E9" s="84" t="s">
        <v>14</v>
      </c>
      <c r="F9" s="75"/>
      <c r="G9" s="76"/>
      <c r="H9" s="84" t="s">
        <v>15</v>
      </c>
      <c r="I9" s="75"/>
      <c r="J9" s="76"/>
      <c r="K9" s="84" t="s">
        <v>17</v>
      </c>
      <c r="L9" s="75"/>
      <c r="M9" s="76"/>
      <c r="N9" s="74" t="s">
        <v>18</v>
      </c>
      <c r="O9" s="75"/>
      <c r="P9" s="76"/>
    </row>
    <row r="10" spans="1:26" ht="12" customHeight="1">
      <c r="A10" s="80"/>
      <c r="B10" s="64">
        <v>2013</v>
      </c>
      <c r="C10" s="66">
        <v>2014</v>
      </c>
      <c r="D10" s="68" t="s">
        <v>6</v>
      </c>
      <c r="E10" s="64">
        <v>2013</v>
      </c>
      <c r="F10" s="66">
        <v>2014</v>
      </c>
      <c r="G10" s="72" t="s">
        <v>6</v>
      </c>
      <c r="H10" s="64">
        <v>2013</v>
      </c>
      <c r="I10" s="66">
        <v>2014</v>
      </c>
      <c r="J10" s="68" t="s">
        <v>6</v>
      </c>
      <c r="K10" s="64">
        <v>2013</v>
      </c>
      <c r="L10" s="66">
        <v>2014</v>
      </c>
      <c r="M10" s="72" t="s">
        <v>6</v>
      </c>
      <c r="N10" s="64">
        <v>2013</v>
      </c>
      <c r="O10" s="66">
        <v>2014</v>
      </c>
      <c r="P10" s="68" t="s">
        <v>6</v>
      </c>
    </row>
    <row r="11" spans="1:26" ht="13.5" hidden="1" thickBot="1">
      <c r="A11" s="81"/>
      <c r="B11" s="65"/>
      <c r="C11" s="67"/>
      <c r="D11" s="82"/>
      <c r="E11" s="65"/>
      <c r="F11" s="67"/>
      <c r="G11" s="73"/>
      <c r="H11" s="65"/>
      <c r="I11" s="67"/>
      <c r="J11" s="69"/>
      <c r="K11" s="65"/>
      <c r="L11" s="67"/>
      <c r="M11" s="73"/>
      <c r="N11" s="65"/>
      <c r="O11" s="67"/>
      <c r="P11" s="69"/>
    </row>
    <row r="12" spans="1:26">
      <c r="A12" s="3" t="s">
        <v>7</v>
      </c>
      <c r="B12" s="25">
        <v>3588</v>
      </c>
      <c r="C12" s="26">
        <v>3496</v>
      </c>
      <c r="D12" s="53">
        <f>((C12-B12)/B12)*100</f>
        <v>-2.5641025641025639</v>
      </c>
      <c r="E12" s="25">
        <v>205565</v>
      </c>
      <c r="F12" s="26">
        <v>222942</v>
      </c>
      <c r="G12" s="53">
        <f>((F12-E12)/E12)*100</f>
        <v>8.4532872813951787</v>
      </c>
      <c r="H12" s="25">
        <v>160</v>
      </c>
      <c r="I12" s="26">
        <v>247</v>
      </c>
      <c r="J12" s="53">
        <f>((I12-H12)/H12)*100</f>
        <v>54.374999999999993</v>
      </c>
      <c r="K12" s="25">
        <v>410756</v>
      </c>
      <c r="L12" s="26">
        <v>406671</v>
      </c>
      <c r="M12" s="53">
        <f>((L12-K12)/K12)*100</f>
        <v>-0.99450768826261826</v>
      </c>
      <c r="N12" s="25">
        <v>148709</v>
      </c>
      <c r="O12" s="28">
        <v>185016</v>
      </c>
      <c r="P12" s="53">
        <f>((O12-N12)/N12)*100</f>
        <v>24.414796683455609</v>
      </c>
    </row>
    <row r="13" spans="1:26">
      <c r="A13" s="4"/>
      <c r="B13" s="29"/>
      <c r="C13" s="30"/>
      <c r="D13" s="54"/>
      <c r="E13" s="29"/>
      <c r="F13" s="30"/>
      <c r="G13" s="54"/>
      <c r="H13" s="29"/>
      <c r="I13" s="30"/>
      <c r="J13" s="54"/>
      <c r="K13" s="29"/>
      <c r="L13" s="30"/>
      <c r="M13" s="54"/>
      <c r="N13" s="29"/>
      <c r="O13" s="32"/>
      <c r="P13" s="54"/>
    </row>
    <row r="14" spans="1:26">
      <c r="A14" s="5" t="s">
        <v>8</v>
      </c>
      <c r="B14" s="25">
        <v>1338</v>
      </c>
      <c r="C14" s="26">
        <v>1467</v>
      </c>
      <c r="D14" s="53">
        <f>((C14-B14)/B14)*100</f>
        <v>9.6412556053811667</v>
      </c>
      <c r="E14" s="25">
        <v>101836</v>
      </c>
      <c r="F14" s="26">
        <v>113962</v>
      </c>
      <c r="G14" s="53">
        <f>((F14-E14)/E14)*100</f>
        <v>11.907380494127812</v>
      </c>
      <c r="H14" s="25">
        <v>1288</v>
      </c>
      <c r="I14" s="26">
        <v>1607</v>
      </c>
      <c r="J14" s="53">
        <f>((I14-H14)/H14)*100</f>
        <v>24.767080745341616</v>
      </c>
      <c r="K14" s="25">
        <v>34501</v>
      </c>
      <c r="L14" s="26">
        <v>32591</v>
      </c>
      <c r="M14" s="53">
        <f>((L14-K14)/K14)*100</f>
        <v>-5.5360714182197617</v>
      </c>
      <c r="N14" s="25">
        <v>41</v>
      </c>
      <c r="O14" s="28">
        <v>162</v>
      </c>
      <c r="P14" s="53">
        <f>((O14-N14)/N14)*100</f>
        <v>295.1219512195122</v>
      </c>
    </row>
    <row r="15" spans="1:26">
      <c r="A15" s="4"/>
      <c r="B15" s="29"/>
      <c r="C15" s="30"/>
      <c r="D15" s="54"/>
      <c r="E15" s="29"/>
      <c r="F15" s="30"/>
      <c r="G15" s="54"/>
      <c r="H15" s="29"/>
      <c r="I15" s="30"/>
      <c r="J15" s="54"/>
      <c r="K15" s="29"/>
      <c r="L15" s="30"/>
      <c r="M15" s="54"/>
      <c r="N15" s="29"/>
      <c r="O15" s="32"/>
      <c r="P15" s="54"/>
    </row>
    <row r="16" spans="1:26">
      <c r="A16" s="5" t="s">
        <v>9</v>
      </c>
      <c r="B16" s="25">
        <v>1400</v>
      </c>
      <c r="C16" s="26">
        <v>1368</v>
      </c>
      <c r="D16" s="53">
        <f>((C16-B16)/B16)*100</f>
        <v>-2.2857142857142856</v>
      </c>
      <c r="E16" s="25">
        <v>130652</v>
      </c>
      <c r="F16" s="26">
        <v>133936</v>
      </c>
      <c r="G16" s="53">
        <f>((F16-E16)/E16)*100</f>
        <v>2.5135474389982546</v>
      </c>
      <c r="H16" s="25">
        <v>1201</v>
      </c>
      <c r="I16" s="26">
        <v>1321</v>
      </c>
      <c r="J16" s="53">
        <f>((I16-H16)/H16)*100</f>
        <v>9.9916736053288915</v>
      </c>
      <c r="K16" s="25">
        <v>49564</v>
      </c>
      <c r="L16" s="26">
        <v>38599</v>
      </c>
      <c r="M16" s="53">
        <f>((L16-K16)/K16)*100</f>
        <v>-22.122911790815913</v>
      </c>
      <c r="N16" s="25"/>
      <c r="O16" s="33"/>
      <c r="P16" s="53"/>
    </row>
    <row r="17" spans="1:16">
      <c r="A17" s="4"/>
      <c r="B17" s="29"/>
      <c r="C17" s="30"/>
      <c r="D17" s="54"/>
      <c r="E17" s="29"/>
      <c r="F17" s="30"/>
      <c r="G17" s="54"/>
      <c r="H17" s="29"/>
      <c r="I17" s="30"/>
      <c r="J17" s="54"/>
      <c r="K17" s="29"/>
      <c r="L17" s="30"/>
      <c r="M17" s="54"/>
      <c r="N17" s="29"/>
      <c r="O17" s="34"/>
      <c r="P17" s="54"/>
    </row>
    <row r="18" spans="1:16">
      <c r="A18" s="5" t="s">
        <v>10</v>
      </c>
      <c r="B18" s="25">
        <v>445</v>
      </c>
      <c r="C18" s="26">
        <v>409</v>
      </c>
      <c r="D18" s="53">
        <f>((C18-B18)/B18)*100</f>
        <v>-8.0898876404494384</v>
      </c>
      <c r="E18" s="25">
        <v>14660</v>
      </c>
      <c r="F18" s="26">
        <v>12264</v>
      </c>
      <c r="G18" s="53">
        <f>((F18-E18)/E18)*100</f>
        <v>-16.343792633015006</v>
      </c>
      <c r="H18" s="25">
        <v>361</v>
      </c>
      <c r="I18" s="26">
        <v>248</v>
      </c>
      <c r="J18" s="53">
        <f>((I18-H18)/H18)*100</f>
        <v>-31.301939058171747</v>
      </c>
      <c r="K18" s="25">
        <v>778</v>
      </c>
      <c r="L18" s="26">
        <v>196</v>
      </c>
      <c r="M18" s="53">
        <f>((L18-K18)/K18)*100</f>
        <v>-74.80719794344472</v>
      </c>
      <c r="N18" s="25">
        <v>19</v>
      </c>
      <c r="O18" s="26">
        <v>216</v>
      </c>
      <c r="P18" s="53">
        <f>((O18-N18)/N18)*100</f>
        <v>1036.8421052631579</v>
      </c>
    </row>
    <row r="19" spans="1:16">
      <c r="A19" s="4"/>
      <c r="B19" s="29"/>
      <c r="C19" s="30"/>
      <c r="D19" s="54"/>
      <c r="E19" s="29"/>
      <c r="F19" s="30"/>
      <c r="G19" s="54"/>
      <c r="H19" s="29"/>
      <c r="I19" s="30"/>
      <c r="J19" s="54"/>
      <c r="K19" s="29"/>
      <c r="L19" s="30"/>
      <c r="M19" s="54"/>
      <c r="N19" s="29"/>
      <c r="O19" s="35"/>
      <c r="P19" s="54"/>
    </row>
    <row r="20" spans="1:16">
      <c r="A20" s="5" t="s">
        <v>11</v>
      </c>
      <c r="B20" s="25">
        <v>711</v>
      </c>
      <c r="C20" s="26">
        <v>732</v>
      </c>
      <c r="D20" s="53">
        <f>((C20-B20)/B20)*100</f>
        <v>2.9535864978902953</v>
      </c>
      <c r="E20" s="25">
        <v>42538</v>
      </c>
      <c r="F20" s="26">
        <v>42950</v>
      </c>
      <c r="G20" s="53">
        <f>((F20-E20)/E20)*100</f>
        <v>0.96854577084018989</v>
      </c>
      <c r="H20" s="25">
        <v>1151</v>
      </c>
      <c r="I20" s="26">
        <v>1151</v>
      </c>
      <c r="J20" s="53">
        <f>((I20-H20)/H20)*100</f>
        <v>0</v>
      </c>
      <c r="K20" s="25">
        <v>3896</v>
      </c>
      <c r="L20" s="26">
        <v>544</v>
      </c>
      <c r="M20" s="53">
        <f>((L20-K20)/K20)*100</f>
        <v>-86.036960985626294</v>
      </c>
      <c r="N20" s="25">
        <v>12</v>
      </c>
      <c r="O20" s="26">
        <v>0</v>
      </c>
      <c r="P20" s="53">
        <f>((O20-N20)/N20)*100</f>
        <v>-100</v>
      </c>
    </row>
    <row r="21" spans="1:16">
      <c r="A21" s="4"/>
      <c r="B21" s="29"/>
      <c r="C21" s="30"/>
      <c r="D21" s="54"/>
      <c r="E21" s="29"/>
      <c r="F21" s="30"/>
      <c r="G21" s="54"/>
      <c r="H21" s="29"/>
      <c r="I21" s="30"/>
      <c r="J21" s="54"/>
      <c r="K21" s="29"/>
      <c r="L21" s="30"/>
      <c r="M21" s="31"/>
      <c r="N21" s="37"/>
      <c r="O21" s="34"/>
      <c r="P21" s="32"/>
    </row>
    <row r="22" spans="1:16">
      <c r="A22" s="5" t="s">
        <v>12</v>
      </c>
      <c r="B22" s="25">
        <v>139</v>
      </c>
      <c r="C22" s="26">
        <v>192</v>
      </c>
      <c r="D22" s="53">
        <f>((C22-B22)/B22)*100</f>
        <v>38.129496402877699</v>
      </c>
      <c r="E22" s="25">
        <v>249</v>
      </c>
      <c r="F22" s="26">
        <v>4066</v>
      </c>
      <c r="G22" s="53">
        <f>((F22-E22)/E22)*100</f>
        <v>1532.9317269076305</v>
      </c>
      <c r="H22" s="25"/>
      <c r="I22" s="26"/>
      <c r="J22" s="53" t="e">
        <f>((I22-H22)/H22)*100</f>
        <v>#DIV/0!</v>
      </c>
      <c r="K22" s="26"/>
      <c r="L22" s="26"/>
      <c r="M22" s="38"/>
      <c r="N22" s="39"/>
      <c r="O22" s="33"/>
      <c r="P22" s="39"/>
    </row>
    <row r="23" spans="1:16">
      <c r="A23" s="4"/>
      <c r="B23" s="29"/>
      <c r="C23" s="30"/>
      <c r="D23" s="54"/>
      <c r="E23" s="29"/>
      <c r="F23" s="30"/>
      <c r="G23" s="54"/>
      <c r="H23" s="29"/>
      <c r="I23" s="30"/>
      <c r="J23" s="54"/>
      <c r="K23" s="30"/>
      <c r="L23" s="30"/>
      <c r="M23" s="30"/>
      <c r="N23" s="32"/>
      <c r="O23" s="34"/>
      <c r="P23" s="40"/>
    </row>
    <row r="24" spans="1:16">
      <c r="A24" s="5" t="s">
        <v>13</v>
      </c>
      <c r="B24" s="25">
        <v>193</v>
      </c>
      <c r="C24" s="26">
        <v>154</v>
      </c>
      <c r="D24" s="53">
        <f>((C24-B24)/B24)*100</f>
        <v>-20.207253886010363</v>
      </c>
      <c r="E24" s="25">
        <v>11833</v>
      </c>
      <c r="F24" s="26">
        <v>5527</v>
      </c>
      <c r="G24" s="53">
        <f>((F24-E24)/E24)*100</f>
        <v>-53.291642018085014</v>
      </c>
      <c r="H24" s="25">
        <v>101</v>
      </c>
      <c r="I24" s="26">
        <v>163</v>
      </c>
      <c r="J24" s="53">
        <f>((I24-H24)/H24)*100</f>
        <v>61.386138613861384</v>
      </c>
      <c r="K24" s="26"/>
      <c r="L24" s="26"/>
      <c r="M24" s="26"/>
      <c r="N24" s="39"/>
      <c r="O24" s="33"/>
      <c r="P24" s="39"/>
    </row>
    <row r="25" spans="1:16">
      <c r="A25" s="4"/>
      <c r="B25" s="29"/>
      <c r="C25" s="30"/>
      <c r="D25" s="54"/>
      <c r="E25" s="29"/>
      <c r="F25" s="30"/>
      <c r="G25" s="54"/>
      <c r="H25" s="29"/>
      <c r="I25" s="30"/>
      <c r="J25" s="36"/>
      <c r="K25" s="30"/>
      <c r="L25" s="30"/>
      <c r="M25" s="30"/>
      <c r="N25" s="32"/>
      <c r="O25" s="34"/>
      <c r="P25" s="32"/>
    </row>
    <row r="26" spans="1:16">
      <c r="A26" s="5" t="s">
        <v>2</v>
      </c>
      <c r="B26" s="25">
        <v>55</v>
      </c>
      <c r="C26" s="26">
        <v>59</v>
      </c>
      <c r="D26" s="53">
        <f>((C26-B26)/B26)*100</f>
        <v>7.2727272727272725</v>
      </c>
      <c r="E26" s="25">
        <v>285</v>
      </c>
      <c r="F26" s="26">
        <v>273</v>
      </c>
      <c r="G26" s="53">
        <f>((F26-E26)/E26)*100</f>
        <v>-4.2105263157894735</v>
      </c>
      <c r="H26" s="25">
        <v>2</v>
      </c>
      <c r="I26" s="26"/>
      <c r="J26" s="27"/>
      <c r="K26" s="26"/>
      <c r="L26" s="26"/>
      <c r="M26" s="26"/>
      <c r="N26" s="39"/>
      <c r="O26" s="33"/>
      <c r="P26" s="39"/>
    </row>
    <row r="27" spans="1:16">
      <c r="A27" s="4"/>
      <c r="B27" s="29"/>
      <c r="C27" s="30"/>
      <c r="D27" s="54"/>
      <c r="E27" s="29"/>
      <c r="F27" s="30"/>
      <c r="G27" s="54"/>
      <c r="H27" s="30"/>
      <c r="I27" s="30"/>
      <c r="J27" s="36"/>
      <c r="K27" s="41"/>
      <c r="L27" s="41"/>
      <c r="M27" s="41"/>
      <c r="N27" s="40"/>
      <c r="O27" s="35"/>
      <c r="P27" s="40"/>
    </row>
    <row r="28" spans="1:16">
      <c r="A28" s="5" t="s">
        <v>5</v>
      </c>
      <c r="B28" s="25">
        <v>128</v>
      </c>
      <c r="C28" s="26">
        <v>148</v>
      </c>
      <c r="D28" s="55">
        <f>((C28-B28)/B28)*100</f>
        <v>15.625</v>
      </c>
      <c r="E28" s="25">
        <v>187</v>
      </c>
      <c r="F28" s="26">
        <v>186</v>
      </c>
      <c r="G28" s="55">
        <f>((F28-E28)/E28)*100</f>
        <v>-0.53475935828876997</v>
      </c>
      <c r="H28" s="26"/>
      <c r="I28" s="26"/>
      <c r="J28" s="42"/>
      <c r="K28" s="33"/>
      <c r="L28" s="26"/>
      <c r="M28" s="26"/>
      <c r="N28" s="39"/>
      <c r="O28" s="33"/>
      <c r="P28" s="39"/>
    </row>
    <row r="29" spans="1:16" ht="13.5" thickBot="1">
      <c r="A29" s="6"/>
      <c r="B29" s="43"/>
      <c r="C29" s="44"/>
      <c r="D29" s="45"/>
      <c r="E29" s="46"/>
      <c r="F29" s="44"/>
      <c r="G29" s="44"/>
      <c r="H29" s="44"/>
      <c r="I29" s="44"/>
      <c r="J29" s="47"/>
      <c r="K29" s="48"/>
      <c r="L29" s="44"/>
      <c r="M29" s="44"/>
      <c r="N29" s="49"/>
      <c r="O29" s="48"/>
      <c r="P29" s="50"/>
    </row>
    <row r="30" spans="1:16" s="1" customFormat="1" ht="14.25" customHeight="1" thickBot="1">
      <c r="A30" s="7" t="s">
        <v>4</v>
      </c>
      <c r="B30" s="12">
        <f>SUM(B12:B28)</f>
        <v>7997</v>
      </c>
      <c r="C30" s="9">
        <f>SUM(C12:C28)</f>
        <v>8025</v>
      </c>
      <c r="D30" s="10">
        <f>((C30-B30)/B30)*100</f>
        <v>0.35013129923721398</v>
      </c>
      <c r="E30" s="12">
        <f>SUM(E12:E28)</f>
        <v>507805</v>
      </c>
      <c r="F30" s="9">
        <f>SUM(F12:F28)</f>
        <v>536106</v>
      </c>
      <c r="G30" s="10">
        <f>((F30-E30)/E30)*100</f>
        <v>5.5732023119110687</v>
      </c>
      <c r="H30" s="12">
        <f>SUM(H12:H28)</f>
        <v>4264</v>
      </c>
      <c r="I30" s="9">
        <f>SUM(I12:I28)</f>
        <v>4737</v>
      </c>
      <c r="J30" s="10">
        <f>((I30-H30)/H30)*100</f>
        <v>11.092870544090056</v>
      </c>
      <c r="K30" s="11">
        <f>SUM(K12:K28)</f>
        <v>499495</v>
      </c>
      <c r="L30" s="9">
        <f>SUM(L12:L28)</f>
        <v>478601</v>
      </c>
      <c r="M30" s="10">
        <f>((L30-K30)/K30)*100</f>
        <v>-4.1830248551036551</v>
      </c>
      <c r="N30" s="12">
        <f>SUM(N12:N28)</f>
        <v>148781</v>
      </c>
      <c r="O30" s="9">
        <f>SUM(O12:O29)</f>
        <v>185394</v>
      </c>
      <c r="P30" s="10">
        <f>((O30-N30)/N30)*100</f>
        <v>24.608652986604472</v>
      </c>
    </row>
    <row r="31" spans="1:16">
      <c r="M31" s="1"/>
    </row>
    <row r="32" spans="1:16">
      <c r="A32" t="s">
        <v>19</v>
      </c>
      <c r="M32" s="1"/>
    </row>
    <row r="33" spans="1:16">
      <c r="A33" t="s">
        <v>20</v>
      </c>
      <c r="M33" s="1"/>
    </row>
    <row r="34" spans="1:16">
      <c r="A34" s="87" t="s">
        <v>21</v>
      </c>
    </row>
    <row r="37" spans="1:16">
      <c r="A37" s="77" t="s">
        <v>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3.5" thickBot="1">
      <c r="A38" s="78" t="s">
        <v>23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>
      <c r="A39" s="2" t="s">
        <v>1</v>
      </c>
      <c r="B39" s="74" t="s">
        <v>3</v>
      </c>
      <c r="C39" s="75"/>
      <c r="D39" s="76"/>
      <c r="E39" s="74" t="s">
        <v>14</v>
      </c>
      <c r="F39" s="75"/>
      <c r="G39" s="76"/>
      <c r="H39" s="74" t="s">
        <v>15</v>
      </c>
      <c r="I39" s="75"/>
      <c r="J39" s="76"/>
      <c r="K39" s="74" t="s">
        <v>17</v>
      </c>
      <c r="L39" s="75"/>
      <c r="M39" s="76"/>
      <c r="N39" s="74" t="s">
        <v>18</v>
      </c>
      <c r="O39" s="75"/>
      <c r="P39" s="76"/>
    </row>
    <row r="40" spans="1:16">
      <c r="A40" s="70"/>
      <c r="B40" s="64">
        <v>2013</v>
      </c>
      <c r="C40" s="66">
        <v>2014</v>
      </c>
      <c r="D40" s="68" t="s">
        <v>6</v>
      </c>
      <c r="E40" s="64">
        <v>2013</v>
      </c>
      <c r="F40" s="66">
        <v>2014</v>
      </c>
      <c r="G40" s="72" t="s">
        <v>6</v>
      </c>
      <c r="H40" s="64">
        <v>2013</v>
      </c>
      <c r="I40" s="66">
        <v>2014</v>
      </c>
      <c r="J40" s="68" t="s">
        <v>6</v>
      </c>
      <c r="K40" s="64">
        <v>2013</v>
      </c>
      <c r="L40" s="66">
        <v>2014</v>
      </c>
      <c r="M40" s="72" t="s">
        <v>6</v>
      </c>
      <c r="N40" s="64">
        <v>2013</v>
      </c>
      <c r="O40" s="66">
        <v>2014</v>
      </c>
      <c r="P40" s="68" t="s">
        <v>6</v>
      </c>
    </row>
    <row r="41" spans="1:16" ht="0.75" customHeight="1" thickBot="1">
      <c r="A41" s="71"/>
      <c r="B41" s="65"/>
      <c r="C41" s="67"/>
      <c r="D41" s="69"/>
      <c r="E41" s="65"/>
      <c r="F41" s="67"/>
      <c r="G41" s="73"/>
      <c r="H41" s="65"/>
      <c r="I41" s="67"/>
      <c r="J41" s="69"/>
      <c r="K41" s="65"/>
      <c r="L41" s="67"/>
      <c r="M41" s="73"/>
      <c r="N41" s="65"/>
      <c r="O41" s="67"/>
      <c r="P41" s="69"/>
    </row>
    <row r="42" spans="1:16" ht="13.5" thickTop="1">
      <c r="A42" s="3" t="s">
        <v>7</v>
      </c>
      <c r="B42" s="25">
        <v>33522</v>
      </c>
      <c r="C42" s="56">
        <v>31887</v>
      </c>
      <c r="D42" s="53">
        <f>((C42-B42)/B42)*100</f>
        <v>-4.8773939502416326</v>
      </c>
      <c r="E42" s="25">
        <v>1996137</v>
      </c>
      <c r="F42" s="56">
        <v>2056958</v>
      </c>
      <c r="G42" s="53">
        <f>((F42-E42)/E42)*100</f>
        <v>3.04693515525237</v>
      </c>
      <c r="H42" s="25">
        <v>2720</v>
      </c>
      <c r="I42" s="56">
        <v>2750</v>
      </c>
      <c r="J42" s="53">
        <f>((I42-H42)/H42)*100</f>
        <v>1.1029411764705883</v>
      </c>
      <c r="K42" s="25">
        <v>4273714</v>
      </c>
      <c r="L42" s="56">
        <v>4128435</v>
      </c>
      <c r="M42" s="53">
        <f>((L42-K42)/K42)*100</f>
        <v>-3.3993617729216323</v>
      </c>
      <c r="N42" s="25">
        <v>1213183</v>
      </c>
      <c r="O42" s="58">
        <v>1539940</v>
      </c>
      <c r="P42" s="53">
        <f>((O42-N42)/N42)*100</f>
        <v>26.933859112763699</v>
      </c>
    </row>
    <row r="43" spans="1:16">
      <c r="A43" s="4"/>
      <c r="B43" s="29"/>
      <c r="C43" s="57"/>
      <c r="D43" s="54"/>
      <c r="E43" s="29"/>
      <c r="F43" s="57"/>
      <c r="G43" s="54"/>
      <c r="H43" s="29"/>
      <c r="I43" s="57"/>
      <c r="J43" s="54"/>
      <c r="K43" s="29"/>
      <c r="L43" s="57"/>
      <c r="M43" s="54"/>
      <c r="N43" s="29"/>
      <c r="O43" s="59"/>
      <c r="P43" s="54"/>
    </row>
    <row r="44" spans="1:16">
      <c r="A44" s="5" t="s">
        <v>8</v>
      </c>
      <c r="B44" s="25">
        <v>17301</v>
      </c>
      <c r="C44" s="56">
        <v>18722</v>
      </c>
      <c r="D44" s="53">
        <f>((C44-B44)/B44)*100</f>
        <v>8.2133980694757529</v>
      </c>
      <c r="E44" s="25">
        <v>1502431</v>
      </c>
      <c r="F44" s="56">
        <v>1671097</v>
      </c>
      <c r="G44" s="53">
        <f>((F44-E44)/E44)*100</f>
        <v>11.226206062042117</v>
      </c>
      <c r="H44" s="25">
        <v>15459</v>
      </c>
      <c r="I44" s="56">
        <v>15299</v>
      </c>
      <c r="J44" s="53">
        <f>((I44-H44)/H44)*100</f>
        <v>-1.0349957953295816</v>
      </c>
      <c r="K44" s="25">
        <v>408371</v>
      </c>
      <c r="L44" s="56">
        <v>392692</v>
      </c>
      <c r="M44" s="53">
        <f>((L44-K44)/K44)*100</f>
        <v>-3.8394009368931683</v>
      </c>
      <c r="N44" s="25">
        <v>2477</v>
      </c>
      <c r="O44" s="58">
        <v>9890</v>
      </c>
      <c r="P44" s="53">
        <f>((O44-N44)/N44)*100</f>
        <v>299.27331449333872</v>
      </c>
    </row>
    <row r="45" spans="1:16">
      <c r="A45" s="4"/>
      <c r="B45" s="29"/>
      <c r="C45" s="57"/>
      <c r="D45" s="54"/>
      <c r="E45" s="29"/>
      <c r="F45" s="57"/>
      <c r="G45" s="54"/>
      <c r="H45" s="29"/>
      <c r="I45" s="57"/>
      <c r="J45" s="54"/>
      <c r="K45" s="29"/>
      <c r="L45" s="57"/>
      <c r="M45" s="54"/>
      <c r="N45" s="29"/>
      <c r="O45" s="62"/>
      <c r="P45" s="54"/>
    </row>
    <row r="46" spans="1:16">
      <c r="A46" s="5" t="s">
        <v>9</v>
      </c>
      <c r="B46" s="25">
        <v>15560</v>
      </c>
      <c r="C46" s="56">
        <v>16012</v>
      </c>
      <c r="D46" s="53">
        <f>((C46-B46)/B46)*100</f>
        <v>2.9048843187660669</v>
      </c>
      <c r="E46" s="25">
        <v>1470796</v>
      </c>
      <c r="F46" s="56">
        <v>1534619</v>
      </c>
      <c r="G46" s="53">
        <f>((F46-E46)/E46)*100</f>
        <v>4.3393509364996907</v>
      </c>
      <c r="H46" s="25">
        <v>12092</v>
      </c>
      <c r="I46" s="56">
        <v>13105</v>
      </c>
      <c r="J46" s="53">
        <f>((I46-H46)/H46)*100</f>
        <v>8.3774396295071121</v>
      </c>
      <c r="K46" s="25">
        <v>333580</v>
      </c>
      <c r="L46" s="56">
        <v>252338</v>
      </c>
      <c r="M46" s="53">
        <f>((L46-K46)/K46)*100</f>
        <v>-24.3545776125667</v>
      </c>
      <c r="N46" s="25"/>
      <c r="O46" s="60"/>
      <c r="P46" s="53"/>
    </row>
    <row r="47" spans="1:16">
      <c r="A47" s="4"/>
      <c r="B47" s="29"/>
      <c r="C47" s="57"/>
      <c r="D47" s="54"/>
      <c r="E47" s="29"/>
      <c r="F47" s="57"/>
      <c r="G47" s="54"/>
      <c r="H47" s="29"/>
      <c r="I47" s="57"/>
      <c r="J47" s="54"/>
      <c r="K47" s="29"/>
      <c r="L47" s="57"/>
      <c r="M47" s="54"/>
      <c r="N47" s="29"/>
      <c r="O47" s="63"/>
      <c r="P47" s="54"/>
    </row>
    <row r="48" spans="1:16">
      <c r="A48" s="5" t="s">
        <v>10</v>
      </c>
      <c r="B48" s="25">
        <v>6994</v>
      </c>
      <c r="C48" s="56">
        <v>6899</v>
      </c>
      <c r="D48" s="53">
        <f>((C48-B48)/B48)*100</f>
        <v>-1.3583071203889048</v>
      </c>
      <c r="E48" s="25">
        <v>348564</v>
      </c>
      <c r="F48" s="56">
        <v>368809</v>
      </c>
      <c r="G48" s="53">
        <f>((F48-E48)/E48)*100</f>
        <v>5.8081155827911086</v>
      </c>
      <c r="H48" s="25">
        <v>6032</v>
      </c>
      <c r="I48" s="56">
        <v>7118</v>
      </c>
      <c r="J48" s="53">
        <f>((I48-H48)/H48)*100</f>
        <v>18.00397877984085</v>
      </c>
      <c r="K48" s="25">
        <v>8571</v>
      </c>
      <c r="L48" s="56">
        <v>5086</v>
      </c>
      <c r="M48" s="53">
        <f>((L48-K48)/K48)*100</f>
        <v>-40.660366351650914</v>
      </c>
      <c r="N48" s="25">
        <v>319</v>
      </c>
      <c r="O48" s="56">
        <v>366</v>
      </c>
      <c r="P48" s="53">
        <f>((O48-N48)/N48)*100</f>
        <v>14.733542319749215</v>
      </c>
    </row>
    <row r="49" spans="1:16">
      <c r="A49" s="4"/>
      <c r="B49" s="29"/>
      <c r="C49" s="57"/>
      <c r="D49" s="54"/>
      <c r="E49" s="29"/>
      <c r="F49" s="57"/>
      <c r="G49" s="54"/>
      <c r="H49" s="29"/>
      <c r="I49" s="57"/>
      <c r="J49" s="54"/>
      <c r="K49" s="29"/>
      <c r="L49" s="57"/>
      <c r="M49" s="54"/>
      <c r="N49" s="29"/>
      <c r="O49" s="61"/>
      <c r="P49" s="54"/>
    </row>
    <row r="50" spans="1:16">
      <c r="A50" s="5" t="s">
        <v>11</v>
      </c>
      <c r="B50" s="25">
        <v>7711</v>
      </c>
      <c r="C50" s="56">
        <v>7924</v>
      </c>
      <c r="D50" s="53">
        <f>((C50-B50)/B50)*100</f>
        <v>2.7622876410322914</v>
      </c>
      <c r="E50" s="25">
        <v>449024</v>
      </c>
      <c r="F50" s="56">
        <v>472993</v>
      </c>
      <c r="G50" s="53">
        <f>((F50-E50)/E50)*100</f>
        <v>5.3380220210946403</v>
      </c>
      <c r="H50" s="25">
        <v>13384</v>
      </c>
      <c r="I50" s="56">
        <v>12977</v>
      </c>
      <c r="J50" s="53">
        <f>((I50-H50)/H50)*100</f>
        <v>-3.0409444112372985</v>
      </c>
      <c r="K50" s="25">
        <v>15320</v>
      </c>
      <c r="L50" s="56">
        <v>7343</v>
      </c>
      <c r="M50" s="53">
        <f>((L50-K50)/K50)*100</f>
        <v>-52.069190600522198</v>
      </c>
      <c r="N50" s="25">
        <v>134</v>
      </c>
      <c r="O50" s="56">
        <v>61</v>
      </c>
      <c r="P50" s="53">
        <f>((O50-N50)/N50)*100</f>
        <v>-54.477611940298509</v>
      </c>
    </row>
    <row r="51" spans="1:16">
      <c r="A51" s="4"/>
      <c r="B51" s="29"/>
      <c r="C51" s="57"/>
      <c r="D51" s="30"/>
      <c r="E51" s="29"/>
      <c r="F51" s="57"/>
      <c r="G51" s="30"/>
      <c r="H51" s="29"/>
      <c r="I51" s="57"/>
      <c r="J51" s="30"/>
      <c r="K51" s="30"/>
      <c r="L51" s="57"/>
      <c r="M51" s="31"/>
      <c r="N51" s="29"/>
      <c r="O51" s="34"/>
      <c r="P51" s="32"/>
    </row>
    <row r="52" spans="1:16">
      <c r="A52" s="5" t="s">
        <v>12</v>
      </c>
      <c r="B52" s="25">
        <v>1021</v>
      </c>
      <c r="C52" s="56">
        <v>1380</v>
      </c>
      <c r="D52" s="53">
        <f>((C52-B52)/B52)*100</f>
        <v>35.161606268364345</v>
      </c>
      <c r="E52" s="25">
        <v>3132</v>
      </c>
      <c r="F52" s="56">
        <v>26657</v>
      </c>
      <c r="G52" s="53">
        <f>((F52-E52)/E52)*100</f>
        <v>751.11749680715195</v>
      </c>
      <c r="H52" s="25">
        <v>143</v>
      </c>
      <c r="I52" s="56">
        <v>3</v>
      </c>
      <c r="J52" s="53">
        <f>((I52-H52)/H52)*100</f>
        <v>-97.902097902097907</v>
      </c>
      <c r="K52" s="26"/>
      <c r="L52" s="26"/>
      <c r="M52" s="38"/>
      <c r="N52" s="39"/>
      <c r="O52" s="33"/>
      <c r="P52" s="39"/>
    </row>
    <row r="53" spans="1:16">
      <c r="A53" s="4"/>
      <c r="B53" s="29"/>
      <c r="C53" s="57"/>
      <c r="D53" s="30"/>
      <c r="E53" s="29"/>
      <c r="F53" s="57"/>
      <c r="G53" s="30"/>
      <c r="H53" s="29"/>
      <c r="I53" s="57"/>
      <c r="J53" s="30"/>
      <c r="K53" s="30"/>
      <c r="L53" s="30"/>
      <c r="M53" s="30"/>
      <c r="N53" s="32"/>
      <c r="O53" s="34"/>
      <c r="P53" s="40"/>
    </row>
    <row r="54" spans="1:16">
      <c r="A54" s="5" t="s">
        <v>13</v>
      </c>
      <c r="B54" s="25">
        <v>2540</v>
      </c>
      <c r="C54" s="56">
        <v>2181</v>
      </c>
      <c r="D54" s="53">
        <f>((C54-B54)/B54)*100</f>
        <v>-14.133858267716533</v>
      </c>
      <c r="E54" s="25">
        <v>139297</v>
      </c>
      <c r="F54" s="56">
        <v>102784</v>
      </c>
      <c r="G54" s="53">
        <f>((F54-E54)/E54)*100</f>
        <v>-26.212337666999293</v>
      </c>
      <c r="H54" s="25">
        <v>2201</v>
      </c>
      <c r="I54" s="56">
        <v>2411</v>
      </c>
      <c r="J54" s="53">
        <f>((I54-H54)/H54)*100</f>
        <v>9.5411176737846439</v>
      </c>
      <c r="K54" s="26"/>
      <c r="L54" s="26"/>
      <c r="M54" s="26"/>
      <c r="N54" s="39"/>
      <c r="O54" s="33"/>
      <c r="P54" s="39"/>
    </row>
    <row r="55" spans="1:16">
      <c r="A55" s="4"/>
      <c r="B55" s="29"/>
      <c r="C55" s="57"/>
      <c r="D55" s="30"/>
      <c r="E55" s="29"/>
      <c r="F55" s="57"/>
      <c r="G55" s="30"/>
      <c r="H55" s="29"/>
      <c r="I55" s="57"/>
      <c r="J55" s="30"/>
      <c r="K55" s="34"/>
      <c r="L55" s="30"/>
      <c r="M55" s="30"/>
      <c r="N55" s="32"/>
      <c r="O55" s="34"/>
      <c r="P55" s="32"/>
    </row>
    <row r="56" spans="1:16">
      <c r="A56" s="5" t="s">
        <v>2</v>
      </c>
      <c r="B56" s="25">
        <v>1298</v>
      </c>
      <c r="C56" s="56">
        <v>1376</v>
      </c>
      <c r="D56" s="53">
        <f>((C56-B56)/B56)*100</f>
        <v>6.00924499229584</v>
      </c>
      <c r="E56" s="25">
        <v>10336</v>
      </c>
      <c r="F56" s="56">
        <v>10410</v>
      </c>
      <c r="G56" s="53">
        <f>((F56-E56)/E56)*100</f>
        <v>0.71594427244582048</v>
      </c>
      <c r="H56" s="25">
        <v>18</v>
      </c>
      <c r="I56" s="56">
        <v>13</v>
      </c>
      <c r="J56" s="53">
        <f>((I56-H56)/H56)*100</f>
        <v>-27.777777777777779</v>
      </c>
      <c r="K56" s="33"/>
      <c r="L56" s="26"/>
      <c r="M56" s="26"/>
      <c r="N56" s="39"/>
      <c r="O56" s="33"/>
      <c r="P56" s="39"/>
    </row>
    <row r="57" spans="1:16">
      <c r="A57" s="13"/>
      <c r="B57" s="29"/>
      <c r="C57" s="57"/>
      <c r="D57" s="30"/>
      <c r="E57" s="29"/>
      <c r="F57" s="57"/>
      <c r="G57" s="30"/>
      <c r="H57" s="51"/>
      <c r="I57" s="30"/>
      <c r="J57" s="36"/>
      <c r="K57" s="34"/>
      <c r="L57" s="41"/>
      <c r="M57" s="41"/>
      <c r="N57" s="40"/>
      <c r="O57" s="35"/>
      <c r="P57" s="40"/>
    </row>
    <row r="58" spans="1:16">
      <c r="A58" s="5" t="s">
        <v>5</v>
      </c>
      <c r="B58" s="25">
        <v>3356</v>
      </c>
      <c r="C58" s="56">
        <v>2951</v>
      </c>
      <c r="D58" s="53">
        <f>((C58-B58)/B58)*100</f>
        <v>-12.067938021454113</v>
      </c>
      <c r="E58" s="25">
        <v>5037</v>
      </c>
      <c r="F58" s="56">
        <v>5594</v>
      </c>
      <c r="G58" s="53">
        <f>((F58-E58)/E58)*100</f>
        <v>11.058169545364304</v>
      </c>
      <c r="H58" s="52"/>
      <c r="I58" s="26"/>
      <c r="J58" s="42"/>
      <c r="K58" s="33"/>
      <c r="L58" s="26"/>
      <c r="M58" s="26"/>
      <c r="N58" s="39"/>
      <c r="O58" s="33"/>
      <c r="P58" s="39"/>
    </row>
    <row r="59" spans="1:16" ht="13.5" thickBot="1">
      <c r="A59" s="14"/>
      <c r="B59" s="15"/>
      <c r="C59" s="16"/>
      <c r="D59" s="17"/>
      <c r="E59" s="18"/>
      <c r="F59" s="16"/>
      <c r="G59" s="16"/>
      <c r="H59" s="15"/>
      <c r="I59" s="16"/>
      <c r="J59" s="19"/>
      <c r="K59" s="18"/>
      <c r="L59" s="16"/>
      <c r="M59" s="16"/>
      <c r="N59" s="20"/>
      <c r="O59" s="20"/>
      <c r="P59" s="20"/>
    </row>
    <row r="60" spans="1:16" ht="13.5" thickBot="1">
      <c r="A60" s="7" t="s">
        <v>4</v>
      </c>
      <c r="B60" s="21">
        <f>SUM(B42:B58)</f>
        <v>89303</v>
      </c>
      <c r="C60" s="22">
        <f>SUM(C42:C58)</f>
        <v>89332</v>
      </c>
      <c r="D60" s="23">
        <f>((C60-B60)/B60)*100</f>
        <v>3.2473713089145942E-2</v>
      </c>
      <c r="E60" s="21">
        <f>SUM(E42:E58)</f>
        <v>5924754</v>
      </c>
      <c r="F60" s="22">
        <f>SUM(F42:F58)</f>
        <v>6249921</v>
      </c>
      <c r="G60" s="23">
        <f>((F60-E60)/E60)*100</f>
        <v>5.4882785006769899</v>
      </c>
      <c r="H60" s="21">
        <f>SUM(H42:H58)</f>
        <v>52049</v>
      </c>
      <c r="I60" s="22">
        <f>SUM(I42:I58)</f>
        <v>53676</v>
      </c>
      <c r="J60" s="23">
        <f>((I60-H60)/H60)*100</f>
        <v>3.1259005936713482</v>
      </c>
      <c r="K60" s="21">
        <f>SUM(K42:K58)</f>
        <v>5039556</v>
      </c>
      <c r="L60" s="22">
        <f>SUM(L42:L58)</f>
        <v>4785894</v>
      </c>
      <c r="M60" s="23">
        <f>((L60-K60)/K60)*100</f>
        <v>-5.0334196107752343</v>
      </c>
      <c r="N60" s="24">
        <f>SUM(N42:N58)</f>
        <v>1216113</v>
      </c>
      <c r="O60" s="22">
        <f>SUM(O42:O58)</f>
        <v>1550257</v>
      </c>
      <c r="P60" s="23">
        <f>((O60-N60)/N60)*100</f>
        <v>27.476394052197449</v>
      </c>
    </row>
    <row r="62" spans="1:16">
      <c r="A62" t="s">
        <v>19</v>
      </c>
    </row>
    <row r="63" spans="1:16">
      <c r="A63" t="s">
        <v>20</v>
      </c>
    </row>
    <row r="64" spans="1:16">
      <c r="A64" s="87" t="s">
        <v>21</v>
      </c>
    </row>
  </sheetData>
  <mergeCells count="47">
    <mergeCell ref="I10:I11"/>
    <mergeCell ref="B10:B11"/>
    <mergeCell ref="C10:C11"/>
    <mergeCell ref="K2:Z2"/>
    <mergeCell ref="E9:G9"/>
    <mergeCell ref="H9:J9"/>
    <mergeCell ref="K9:M9"/>
    <mergeCell ref="A7:P7"/>
    <mergeCell ref="A8:P8"/>
    <mergeCell ref="N9:P9"/>
    <mergeCell ref="B9:D9"/>
    <mergeCell ref="L10:L11"/>
    <mergeCell ref="J10:J11"/>
    <mergeCell ref="A37:P37"/>
    <mergeCell ref="A38:P38"/>
    <mergeCell ref="B39:D39"/>
    <mergeCell ref="A10:A11"/>
    <mergeCell ref="P10:P11"/>
    <mergeCell ref="M10:M11"/>
    <mergeCell ref="H10:H11"/>
    <mergeCell ref="D10:D11"/>
    <mergeCell ref="E10:E11"/>
    <mergeCell ref="O10:O11"/>
    <mergeCell ref="N10:N11"/>
    <mergeCell ref="F10:F11"/>
    <mergeCell ref="K10:K11"/>
    <mergeCell ref="G10:G11"/>
    <mergeCell ref="H39:J39"/>
    <mergeCell ref="N39:P39"/>
    <mergeCell ref="K39:M39"/>
    <mergeCell ref="E40:E41"/>
    <mergeCell ref="F40:F41"/>
    <mergeCell ref="H40:H41"/>
    <mergeCell ref="I40:I41"/>
    <mergeCell ref="J40:J41"/>
    <mergeCell ref="K40:K41"/>
    <mergeCell ref="M40:M41"/>
    <mergeCell ref="L40:L41"/>
    <mergeCell ref="E39:G39"/>
    <mergeCell ref="N40:N41"/>
    <mergeCell ref="O40:O41"/>
    <mergeCell ref="P40:P41"/>
    <mergeCell ref="A40:A41"/>
    <mergeCell ref="B40:B41"/>
    <mergeCell ref="C40:C41"/>
    <mergeCell ref="D40:D41"/>
    <mergeCell ref="G40:G41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2012-08-14T12:59:25Z</cp:lastPrinted>
  <dcterms:created xsi:type="dcterms:W3CDTF">2006-06-06T13:31:07Z</dcterms:created>
  <dcterms:modified xsi:type="dcterms:W3CDTF">2014-11-11T10:54:49Z</dcterms:modified>
</cp:coreProperties>
</file>