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45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M22" i="1"/>
  <c r="P59" l="1"/>
  <c r="P20"/>
  <c r="J63" l="1"/>
  <c r="P16" l="1"/>
  <c r="P14"/>
  <c r="M20"/>
  <c r="M18"/>
  <c r="M16"/>
  <c r="M14"/>
  <c r="J22"/>
  <c r="J18"/>
  <c r="J16"/>
  <c r="J14"/>
  <c r="G30"/>
  <c r="G28"/>
  <c r="G26"/>
  <c r="G24"/>
  <c r="G22"/>
  <c r="G20"/>
  <c r="G18"/>
  <c r="G16"/>
  <c r="G14"/>
  <c r="D30"/>
  <c r="D14"/>
  <c r="D16"/>
  <c r="D18"/>
  <c r="D20"/>
  <c r="D22"/>
  <c r="D24"/>
  <c r="D26"/>
  <c r="D28"/>
  <c r="P61" l="1"/>
  <c r="J67" l="1"/>
  <c r="B33" l="1"/>
  <c r="D53"/>
  <c r="G53"/>
  <c r="J53"/>
  <c r="M53"/>
  <c r="P53"/>
  <c r="D55"/>
  <c r="G55"/>
  <c r="J55"/>
  <c r="M55"/>
  <c r="P55"/>
  <c r="D57"/>
  <c r="G57"/>
  <c r="J57"/>
  <c r="M57"/>
  <c r="D59"/>
  <c r="G59"/>
  <c r="J59"/>
  <c r="M59"/>
  <c r="D61"/>
  <c r="G61"/>
  <c r="J61"/>
  <c r="M61"/>
  <c r="D63"/>
  <c r="G63"/>
  <c r="D65"/>
  <c r="G65"/>
  <c r="J65"/>
  <c r="D67"/>
  <c r="G67"/>
  <c r="D69"/>
  <c r="G69"/>
  <c r="O72" l="1"/>
  <c r="N72"/>
  <c r="L72"/>
  <c r="K72"/>
  <c r="I72"/>
  <c r="H72"/>
  <c r="F72"/>
  <c r="E72"/>
  <c r="C72"/>
  <c r="B72"/>
  <c r="K33"/>
  <c r="L33"/>
  <c r="F33"/>
  <c r="C33"/>
  <c r="D33" s="1"/>
  <c r="O33"/>
  <c r="N33"/>
  <c r="I33"/>
  <c r="H33"/>
  <c r="E33"/>
  <c r="P33" l="1"/>
  <c r="P72"/>
  <c r="J33"/>
  <c r="G33"/>
  <c r="M72"/>
  <c r="J72"/>
  <c r="D72"/>
  <c r="G72"/>
  <c r="M33"/>
</calcChain>
</file>

<file path=xl/sharedStrings.xml><?xml version="1.0" encoding="utf-8"?>
<sst xmlns="http://schemas.openxmlformats.org/spreadsheetml/2006/main" count="54" uniqueCount="26">
  <si>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</si>
  <si>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</si>
  <si>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</si>
  <si>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</si>
  <si>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</si>
  <si>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</si>
  <si>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</si>
  <si>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</si>
  <si>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</si>
  <si>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</si>
  <si>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</si>
  <si>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</si>
  <si>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</si>
  <si>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</si>
  <si>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</si>
  <si>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</si>
  <si>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</si>
  <si>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</si>
  <si>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</si>
  <si>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OPERACIJE ZRAKOPLOVA*</t>
  </si>
  <si>
    <t>PREVEZENO PUTNIKA**</t>
  </si>
  <si>
    <t>* operacija zrakoplova = slijetanje ili polijetanje</t>
  </si>
  <si>
    <t>**putnici = putnici u odlasku + putnici u dolasku</t>
  </si>
  <si>
    <r>
      <t xml:space="preserve">STUDENI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</si>
  <si>
    <r>
      <t xml:space="preserve">SIJEČANJ - STUDENI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</si>
  <si>
    <t>* Službene statističke podatke objavljuje Državni zavod za statistiku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</si>
</sst>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color indexed="12"/>
      <name val="Arial"/>
      <family val="2"/>
      <charset val="238"/>
    </font>
    <font>
      <i/>
      <sz val="8"/>
      <name val="Arial"/>
      <charset val="238"/>
    </font>
    <font>
      <i/>
      <sz val="8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9" fillId="3" borderId="4" xfId="0" applyFont="1" applyFill="1" applyBorder="1"/>
    <xf numFmtId="0" fontId="1" fillId="0" borderId="5" xfId="0" applyFont="1" applyBorder="1"/>
    <xf numFmtId="0" fontId="0" fillId="0" borderId="6" xfId="0" applyBorder="1"/>
    <xf numFmtId="0" fontId="8" fillId="2" borderId="7" xfId="0" applyFont="1" applyFill="1" applyBorder="1" applyAlignment="1">
      <alignment horizontal="right" vertical="center"/>
    </xf>
    <xf numFmtId="0" fontId="12" fillId="0" borderId="0" xfId="0" applyFont="1"/>
    <xf numFmtId="0" fontId="5" fillId="0" borderId="10" xfId="0" applyFont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9" fillId="0" borderId="3" xfId="0" applyFont="1" applyBorder="1"/>
    <xf numFmtId="0" fontId="9" fillId="0" borderId="0" xfId="0" applyFont="1" applyBorder="1"/>
    <xf numFmtId="0" fontId="20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6" fillId="0" borderId="0" xfId="0" applyFont="1"/>
    <xf numFmtId="0" fontId="17" fillId="0" borderId="12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2" fontId="15" fillId="2" borderId="11" xfId="0" applyNumberFormat="1" applyFont="1" applyFill="1" applyBorder="1" applyAlignment="1">
      <alignment vertical="center"/>
    </xf>
    <xf numFmtId="0" fontId="17" fillId="0" borderId="13" xfId="0" applyFont="1" applyBorder="1" applyAlignment="1">
      <alignment vertical="center"/>
    </xf>
    <xf numFmtId="3" fontId="21" fillId="2" borderId="8" xfId="0" applyNumberFormat="1" applyFont="1" applyFill="1" applyBorder="1"/>
    <xf numFmtId="3" fontId="14" fillId="2" borderId="8" xfId="0" applyNumberFormat="1" applyFont="1" applyFill="1" applyBorder="1"/>
    <xf numFmtId="3" fontId="14" fillId="2" borderId="9" xfId="0" applyNumberFormat="1" applyFont="1" applyFill="1" applyBorder="1"/>
    <xf numFmtId="3" fontId="21" fillId="3" borderId="8" xfId="0" applyNumberFormat="1" applyFont="1" applyFill="1" applyBorder="1"/>
    <xf numFmtId="3" fontId="14" fillId="3" borderId="8" xfId="0" applyNumberFormat="1" applyFont="1" applyFill="1" applyBorder="1"/>
    <xf numFmtId="3" fontId="15" fillId="3" borderId="8" xfId="0" applyNumberFormat="1" applyFont="1" applyFill="1" applyBorder="1"/>
    <xf numFmtId="3" fontId="16" fillId="3" borderId="8" xfId="0" applyNumberFormat="1" applyFont="1" applyFill="1" applyBorder="1"/>
    <xf numFmtId="3" fontId="16" fillId="0" borderId="8" xfId="0" applyNumberFormat="1" applyFont="1" applyBorder="1"/>
    <xf numFmtId="3" fontId="6" fillId="2" borderId="8" xfId="0" applyNumberFormat="1" applyFont="1" applyFill="1" applyBorder="1" applyAlignment="1">
      <alignment horizontal="right" vertical="center"/>
    </xf>
    <xf numFmtId="3" fontId="17" fillId="2" borderId="8" xfId="0" applyNumberFormat="1" applyFont="1" applyFill="1" applyBorder="1"/>
    <xf numFmtId="3" fontId="16" fillId="2" borderId="8" xfId="0" applyNumberFormat="1" applyFont="1" applyFill="1" applyBorder="1"/>
    <xf numFmtId="3" fontId="17" fillId="3" borderId="8" xfId="0" applyNumberFormat="1" applyFont="1" applyFill="1" applyBorder="1"/>
    <xf numFmtId="3" fontId="17" fillId="0" borderId="8" xfId="0" applyNumberFormat="1" applyFont="1" applyBorder="1"/>
    <xf numFmtId="3" fontId="5" fillId="2" borderId="8" xfId="0" applyNumberFormat="1" applyFont="1" applyFill="1" applyBorder="1"/>
    <xf numFmtId="3" fontId="18" fillId="3" borderId="8" xfId="0" applyNumberFormat="1" applyFont="1" applyFill="1" applyBorder="1"/>
    <xf numFmtId="3" fontId="15" fillId="2" borderId="8" xfId="0" applyNumberFormat="1" applyFont="1" applyFill="1" applyBorder="1"/>
    <xf numFmtId="3" fontId="18" fillId="3" borderId="31" xfId="0" applyNumberFormat="1" applyFont="1" applyFill="1" applyBorder="1"/>
    <xf numFmtId="3" fontId="14" fillId="2" borderId="33" xfId="0" applyNumberFormat="1" applyFont="1" applyFill="1" applyBorder="1"/>
    <xf numFmtId="3" fontId="18" fillId="3" borderId="32" xfId="0" applyNumberFormat="1" applyFont="1" applyFill="1" applyBorder="1"/>
    <xf numFmtId="3" fontId="14" fillId="0" borderId="8" xfId="0" applyNumberFormat="1" applyFont="1" applyBorder="1"/>
    <xf numFmtId="3" fontId="13" fillId="2" borderId="8" xfId="0" applyNumberFormat="1" applyFont="1" applyFill="1" applyBorder="1"/>
    <xf numFmtId="3" fontId="18" fillId="2" borderId="8" xfId="0" applyNumberFormat="1" applyFont="1" applyFill="1" applyBorder="1"/>
    <xf numFmtId="3" fontId="14" fillId="3" borderId="27" xfId="0" applyNumberFormat="1" applyFont="1" applyFill="1" applyBorder="1"/>
    <xf numFmtId="3" fontId="14" fillId="3" borderId="28" xfId="0" applyNumberFormat="1" applyFont="1" applyFill="1" applyBorder="1"/>
    <xf numFmtId="3" fontId="15" fillId="3" borderId="30" xfId="0" applyNumberFormat="1" applyFont="1" applyFill="1" applyBorder="1"/>
    <xf numFmtId="3" fontId="13" fillId="3" borderId="28" xfId="0" applyNumberFormat="1" applyFont="1" applyFill="1" applyBorder="1"/>
    <xf numFmtId="3" fontId="18" fillId="3" borderId="28" xfId="0" applyNumberFormat="1" applyFont="1" applyFill="1" applyBorder="1"/>
    <xf numFmtId="3" fontId="17" fillId="3" borderId="28" xfId="0" applyNumberFormat="1" applyFont="1" applyFill="1" applyBorder="1"/>
    <xf numFmtId="3" fontId="16" fillId="3" borderId="28" xfId="0" applyNumberFormat="1" applyFont="1" applyFill="1" applyBorder="1"/>
    <xf numFmtId="3" fontId="16" fillId="3" borderId="29" xfId="0" applyNumberFormat="1" applyFont="1" applyFill="1" applyBorder="1"/>
    <xf numFmtId="3" fontId="5" fillId="3" borderId="8" xfId="0" applyNumberFormat="1" applyFont="1" applyFill="1" applyBorder="1"/>
    <xf numFmtId="3" fontId="1" fillId="3" borderId="8" xfId="0" applyNumberFormat="1" applyFont="1" applyFill="1" applyBorder="1"/>
    <xf numFmtId="3" fontId="5" fillId="2" borderId="9" xfId="0" applyNumberFormat="1" applyFont="1" applyFill="1" applyBorder="1"/>
    <xf numFmtId="3" fontId="3" fillId="2" borderId="8" xfId="0" applyNumberFormat="1" applyFont="1" applyFill="1" applyBorder="1"/>
    <xf numFmtId="3" fontId="3" fillId="0" borderId="8" xfId="0" applyNumberFormat="1" applyFont="1" applyBorder="1"/>
    <xf numFmtId="3" fontId="13" fillId="3" borderId="8" xfId="0" applyNumberFormat="1" applyFont="1" applyFill="1" applyBorder="1"/>
    <xf numFmtId="3" fontId="15" fillId="3" borderId="28" xfId="0" applyNumberFormat="1" applyFont="1" applyFill="1" applyBorder="1"/>
    <xf numFmtId="3" fontId="21" fillId="3" borderId="28" xfId="0" applyNumberFormat="1" applyFont="1" applyFill="1" applyBorder="1"/>
    <xf numFmtId="4" fontId="15" fillId="3" borderId="31" xfId="0" applyNumberFormat="1" applyFont="1" applyFill="1" applyBorder="1"/>
    <xf numFmtId="4" fontId="15" fillId="3" borderId="34" xfId="0" applyNumberFormat="1" applyFont="1" applyFill="1" applyBorder="1"/>
    <xf numFmtId="4" fontId="6" fillId="2" borderId="8" xfId="0" applyNumberFormat="1" applyFont="1" applyFill="1" applyBorder="1" applyAlignment="1">
      <alignment horizontal="right" vertical="center"/>
    </xf>
    <xf numFmtId="3" fontId="21" fillId="2" borderId="33" xfId="0" applyNumberFormat="1" applyFont="1" applyFill="1" applyBorder="1"/>
    <xf numFmtId="3" fontId="21" fillId="3" borderId="33" xfId="0" applyNumberFormat="1" applyFont="1" applyFill="1" applyBorder="1"/>
    <xf numFmtId="4" fontId="6" fillId="2" borderId="36" xfId="0" applyNumberFormat="1" applyFont="1" applyFill="1" applyBorder="1" applyAlignment="1">
      <alignment horizontal="right" vertical="center"/>
    </xf>
    <xf numFmtId="4" fontId="6" fillId="2" borderId="35" xfId="0" applyNumberFormat="1" applyFont="1" applyFill="1" applyBorder="1" applyAlignment="1">
      <alignment horizontal="right" vertical="center"/>
    </xf>
    <xf numFmtId="4" fontId="6" fillId="2" borderId="37" xfId="0" applyNumberFormat="1" applyFont="1" applyFill="1" applyBorder="1" applyAlignment="1">
      <alignment horizontal="right" vertical="center"/>
    </xf>
    <xf numFmtId="3" fontId="17" fillId="3" borderId="33" xfId="0" applyNumberFormat="1" applyFont="1" applyFill="1" applyBorder="1"/>
    <xf numFmtId="3" fontId="17" fillId="2" borderId="33" xfId="0" applyNumberFormat="1" applyFont="1" applyFill="1" applyBorder="1"/>
    <xf numFmtId="3" fontId="5" fillId="0" borderId="8" xfId="0" applyNumberFormat="1" applyFont="1" applyFill="1" applyBorder="1"/>
    <xf numFmtId="3" fontId="3" fillId="0" borderId="8" xfId="0" applyNumberFormat="1" applyFont="1" applyFill="1" applyBorder="1"/>
    <xf numFmtId="0" fontId="8" fillId="0" borderId="0" xfId="0" applyFont="1"/>
    <xf numFmtId="0" fontId="9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9" fillId="2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929200" cy="853182"/>
    <xdr:sp macro="" textlink="">
      <xdr:nvSpPr>
        <xdr:cNvPr id="3" name="TextBox 2"/>
        <xdr:cNvSpPr txBox="1"/>
      </xdr:nvSpPr>
      <xdr:spPr>
        <a:xfrm>
          <a:off x="2164080" y="0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37</xdr:row>
      <xdr:rowOff>0</xdr:rowOff>
    </xdr:from>
    <xdr:to>
      <xdr:col>2</xdr:col>
      <xdr:colOff>504825</xdr:colOff>
      <xdr:row>37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37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38</xdr:row>
      <xdr:rowOff>0</xdr:rowOff>
    </xdr:from>
    <xdr:to>
      <xdr:col>2</xdr:col>
      <xdr:colOff>504825</xdr:colOff>
      <xdr:row>42</xdr:row>
      <xdr:rowOff>133350</xdr:rowOff>
    </xdr:to>
    <xdr:pic>
      <xdr:nvPicPr>
        <xdr:cNvPr id="1029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8655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38</xdr:row>
      <xdr:rowOff>0</xdr:rowOff>
    </xdr:from>
    <xdr:ext cx="2929200" cy="853182"/>
    <xdr:sp macro="" textlink="">
      <xdr:nvSpPr>
        <xdr:cNvPr id="2" name="TextBox 6"/>
        <xdr:cNvSpPr txBox="1"/>
      </xdr:nvSpPr>
      <xdr:spPr>
        <a:xfrm>
          <a:off x="2164080" y="6992112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76"/>
  <sheetViews>
    <sheetView tabSelected="1" topLeftCell="A25" zoomScaleNormal="100" workbookViewId="0">
      <selection activeCell="C36" sqref="C36"/>
    </sheetView>
  </sheetViews>
  <sheetFormatPr defaultRowHeight="12.75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140625" customWidth="1"/>
  </cols>
  <sheetData>
    <row r="2" spans="1:26"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>
      <c r="K3" s="15" t="s">
        <v>16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8" spans="1:26">
      <c r="A8" s="98" t="s">
        <v>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26">
      <c r="A9" s="99" t="s">
        <v>23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26" ht="13.5" thickBot="1"/>
    <row r="11" spans="1:26" ht="25.5" customHeight="1">
      <c r="A11" s="7" t="s">
        <v>1</v>
      </c>
      <c r="B11" s="97" t="s">
        <v>19</v>
      </c>
      <c r="C11" s="84"/>
      <c r="D11" s="85"/>
      <c r="E11" s="97" t="s">
        <v>20</v>
      </c>
      <c r="F11" s="84"/>
      <c r="G11" s="85"/>
      <c r="H11" s="97" t="s">
        <v>15</v>
      </c>
      <c r="I11" s="84"/>
      <c r="J11" s="85"/>
      <c r="K11" s="97" t="s">
        <v>17</v>
      </c>
      <c r="L11" s="84"/>
      <c r="M11" s="85"/>
      <c r="N11" s="83" t="s">
        <v>18</v>
      </c>
      <c r="O11" s="84"/>
      <c r="P11" s="85"/>
    </row>
    <row r="12" spans="1:26">
      <c r="A12" s="103"/>
      <c r="B12" s="88">
        <v>2013</v>
      </c>
      <c r="C12" s="86">
        <v>2014</v>
      </c>
      <c r="D12" s="90" t="s">
        <v>6</v>
      </c>
      <c r="E12" s="88">
        <v>2013</v>
      </c>
      <c r="F12" s="86">
        <v>2014</v>
      </c>
      <c r="G12" s="92" t="s">
        <v>6</v>
      </c>
      <c r="H12" s="88">
        <v>2013</v>
      </c>
      <c r="I12" s="86">
        <v>2014</v>
      </c>
      <c r="J12" s="90" t="s">
        <v>6</v>
      </c>
      <c r="K12" s="88">
        <v>2013</v>
      </c>
      <c r="L12" s="86">
        <v>2014</v>
      </c>
      <c r="M12" s="92" t="s">
        <v>6</v>
      </c>
      <c r="N12" s="88">
        <v>2013</v>
      </c>
      <c r="O12" s="86">
        <v>2014</v>
      </c>
      <c r="P12" s="90" t="s">
        <v>6</v>
      </c>
    </row>
    <row r="13" spans="1:26" ht="5.25" customHeight="1" thickBot="1">
      <c r="A13" s="104"/>
      <c r="B13" s="89"/>
      <c r="C13" s="87"/>
      <c r="D13" s="91"/>
      <c r="E13" s="89"/>
      <c r="F13" s="87"/>
      <c r="G13" s="93"/>
      <c r="H13" s="89"/>
      <c r="I13" s="87"/>
      <c r="J13" s="91"/>
      <c r="K13" s="89"/>
      <c r="L13" s="87"/>
      <c r="M13" s="93"/>
      <c r="N13" s="89"/>
      <c r="O13" s="87"/>
      <c r="P13" s="91"/>
    </row>
    <row r="14" spans="1:26" ht="13.5" thickTop="1">
      <c r="A14" s="8" t="s">
        <v>7</v>
      </c>
      <c r="B14" s="32">
        <v>2591</v>
      </c>
      <c r="C14" s="33">
        <v>2959</v>
      </c>
      <c r="D14" s="76">
        <f>((C14-B14)/B14)*100</f>
        <v>14.203010420686994</v>
      </c>
      <c r="E14" s="32">
        <v>149819</v>
      </c>
      <c r="F14" s="33">
        <v>173027</v>
      </c>
      <c r="G14" s="75">
        <f>((F14-E14)/E14)*100</f>
        <v>15.490692101802841</v>
      </c>
      <c r="H14" s="32">
        <v>147</v>
      </c>
      <c r="I14" s="33">
        <v>391</v>
      </c>
      <c r="J14" s="75">
        <f>((I14-H14)/H14)*100</f>
        <v>165.98639455782313</v>
      </c>
      <c r="K14" s="32">
        <v>560558</v>
      </c>
      <c r="L14" s="33">
        <v>426273</v>
      </c>
      <c r="M14" s="75">
        <f>((L14-K14)/K14)*100</f>
        <v>-23.955594247160864</v>
      </c>
      <c r="N14" s="32">
        <v>138451</v>
      </c>
      <c r="O14" s="34">
        <v>180684</v>
      </c>
      <c r="P14" s="77">
        <f>((O14-N14)/N14)*100</f>
        <v>30.503932799329725</v>
      </c>
    </row>
    <row r="15" spans="1:26">
      <c r="A15" s="9"/>
      <c r="B15" s="35"/>
      <c r="C15" s="36"/>
      <c r="D15" s="70"/>
      <c r="E15" s="35"/>
      <c r="F15" s="36"/>
      <c r="G15" s="70"/>
      <c r="H15" s="35"/>
      <c r="I15" s="36"/>
      <c r="J15" s="70"/>
      <c r="K15" s="35"/>
      <c r="L15" s="36"/>
      <c r="M15" s="70"/>
      <c r="N15" s="35"/>
      <c r="O15" s="38"/>
      <c r="P15" s="70"/>
    </row>
    <row r="16" spans="1:26">
      <c r="A16" s="10" t="s">
        <v>8</v>
      </c>
      <c r="B16" s="32">
        <v>472</v>
      </c>
      <c r="C16" s="33">
        <v>500</v>
      </c>
      <c r="D16" s="72">
        <f>((C16-B16)/B16)*100</f>
        <v>5.9322033898305087</v>
      </c>
      <c r="E16" s="32">
        <v>27972</v>
      </c>
      <c r="F16" s="33">
        <v>27276</v>
      </c>
      <c r="G16" s="72">
        <f>((F16-E16)/E16)*100</f>
        <v>-2.4882024882024885</v>
      </c>
      <c r="H16" s="32">
        <v>932</v>
      </c>
      <c r="I16" s="33">
        <v>936</v>
      </c>
      <c r="J16" s="72">
        <f>((I16-H16)/H16)*100</f>
        <v>0.42918454935622319</v>
      </c>
      <c r="K16" s="32">
        <v>15471</v>
      </c>
      <c r="L16" s="33">
        <v>17444</v>
      </c>
      <c r="M16" s="72">
        <f>((L16-K16)/K16)*100</f>
        <v>12.752892508564411</v>
      </c>
      <c r="N16" s="32">
        <v>20</v>
      </c>
      <c r="O16" s="34">
        <v>30</v>
      </c>
      <c r="P16" s="72">
        <f>((O16-N16)/N16)*100</f>
        <v>50</v>
      </c>
    </row>
    <row r="17" spans="1:16">
      <c r="A17" s="9"/>
      <c r="B17" s="35"/>
      <c r="C17" s="36"/>
      <c r="D17" s="71"/>
      <c r="E17" s="35"/>
      <c r="F17" s="36"/>
      <c r="G17" s="71"/>
      <c r="H17" s="35"/>
      <c r="I17" s="36"/>
      <c r="J17" s="71"/>
      <c r="K17" s="35"/>
      <c r="L17" s="36"/>
      <c r="M17" s="71"/>
      <c r="N17" s="35"/>
      <c r="O17" s="38"/>
      <c r="P17" s="71"/>
    </row>
    <row r="18" spans="1:16">
      <c r="A18" s="10" t="s">
        <v>9</v>
      </c>
      <c r="B18" s="32">
        <v>280</v>
      </c>
      <c r="C18" s="33">
        <v>340</v>
      </c>
      <c r="D18" s="72">
        <f>((C18-B18)/B18)*100</f>
        <v>21.428571428571427</v>
      </c>
      <c r="E18" s="32">
        <v>21752</v>
      </c>
      <c r="F18" s="33">
        <v>20817</v>
      </c>
      <c r="G18" s="72">
        <f>((F18-E18)/E18)*100</f>
        <v>-4.2984553144538431</v>
      </c>
      <c r="H18" s="32">
        <v>350</v>
      </c>
      <c r="I18" s="33">
        <v>568</v>
      </c>
      <c r="J18" s="72">
        <f>((I18-H18)/H18)*100</f>
        <v>62.285714285714292</v>
      </c>
      <c r="K18" s="32">
        <v>18359</v>
      </c>
      <c r="L18" s="33">
        <v>19879</v>
      </c>
      <c r="M18" s="72">
        <f>((L18-K18)/K18)*100</f>
        <v>8.2793180456451871</v>
      </c>
      <c r="N18" s="32"/>
      <c r="O18" s="41"/>
      <c r="P18" s="42"/>
    </row>
    <row r="19" spans="1:16">
      <c r="A19" s="9"/>
      <c r="B19" s="35"/>
      <c r="C19" s="36"/>
      <c r="D19" s="71"/>
      <c r="E19" s="35"/>
      <c r="F19" s="36"/>
      <c r="G19" s="71"/>
      <c r="H19" s="35"/>
      <c r="I19" s="36"/>
      <c r="J19" s="71"/>
      <c r="K19" s="35"/>
      <c r="L19" s="36"/>
      <c r="M19" s="71"/>
      <c r="N19" s="35"/>
      <c r="O19" s="43"/>
      <c r="P19" s="38"/>
    </row>
    <row r="20" spans="1:16">
      <c r="A20" s="10" t="s">
        <v>10</v>
      </c>
      <c r="B20" s="32">
        <v>156</v>
      </c>
      <c r="C20" s="33">
        <v>144</v>
      </c>
      <c r="D20" s="72">
        <f>((C20-B20)/B20)*100</f>
        <v>-7.6923076923076925</v>
      </c>
      <c r="E20" s="32">
        <v>924</v>
      </c>
      <c r="F20" s="33">
        <v>852</v>
      </c>
      <c r="G20" s="72">
        <f>((F20-E20)/E20)*100</f>
        <v>-7.7922077922077921</v>
      </c>
      <c r="H20" s="32">
        <v>0</v>
      </c>
      <c r="I20" s="33"/>
      <c r="J20" s="72"/>
      <c r="K20" s="32">
        <v>340</v>
      </c>
      <c r="L20" s="33">
        <v>405</v>
      </c>
      <c r="M20" s="72">
        <f>((L20-K20)/K20)*100</f>
        <v>19.117647058823529</v>
      </c>
      <c r="N20" s="32">
        <v>3</v>
      </c>
      <c r="O20" s="33">
        <v>1</v>
      </c>
      <c r="P20" s="72">
        <f>((O20-N20)/N20)*100</f>
        <v>-66.666666666666657</v>
      </c>
    </row>
    <row r="21" spans="1:16">
      <c r="A21" s="9"/>
      <c r="B21" s="35"/>
      <c r="C21" s="36"/>
      <c r="D21" s="71"/>
      <c r="E21" s="35"/>
      <c r="F21" s="36"/>
      <c r="G21" s="71"/>
      <c r="H21" s="35"/>
      <c r="I21" s="36"/>
      <c r="J21" s="71"/>
      <c r="K21" s="35"/>
      <c r="L21" s="36"/>
      <c r="M21" s="71"/>
      <c r="N21" s="35"/>
      <c r="O21" s="44"/>
      <c r="P21" s="39"/>
    </row>
    <row r="22" spans="1:16">
      <c r="A22" s="10" t="s">
        <v>11</v>
      </c>
      <c r="B22" s="32">
        <v>188</v>
      </c>
      <c r="C22" s="33">
        <v>224</v>
      </c>
      <c r="D22" s="72">
        <f>((C22-B22)/B22)*100</f>
        <v>19.148936170212767</v>
      </c>
      <c r="E22" s="32">
        <v>3399</v>
      </c>
      <c r="F22" s="33">
        <v>3039</v>
      </c>
      <c r="G22" s="72">
        <f>((F22-E22)/E22)*100</f>
        <v>-10.59135039717564</v>
      </c>
      <c r="H22" s="32">
        <v>700</v>
      </c>
      <c r="I22" s="33">
        <v>711</v>
      </c>
      <c r="J22" s="72">
        <f>((I22-H22)/H22)*100</f>
        <v>1.5714285714285716</v>
      </c>
      <c r="K22" s="32">
        <v>764</v>
      </c>
      <c r="L22" s="33">
        <v>339</v>
      </c>
      <c r="M22" s="72">
        <f>((L22-K22)/K22)*100</f>
        <v>-55.6282722513089</v>
      </c>
      <c r="N22" s="32">
        <v>1</v>
      </c>
      <c r="O22" s="45"/>
      <c r="P22" s="42"/>
    </row>
    <row r="23" spans="1:16">
      <c r="A23" s="9"/>
      <c r="B23" s="35"/>
      <c r="C23" s="36"/>
      <c r="D23" s="71"/>
      <c r="E23" s="35"/>
      <c r="F23" s="36"/>
      <c r="G23" s="71"/>
      <c r="H23" s="35"/>
      <c r="I23" s="36"/>
      <c r="J23" s="71"/>
      <c r="K23" s="35"/>
      <c r="L23" s="36"/>
      <c r="M23" s="37"/>
      <c r="N23" s="38"/>
      <c r="O23" s="43"/>
      <c r="P23" s="38"/>
    </row>
    <row r="24" spans="1:16">
      <c r="A24" s="10" t="s">
        <v>12</v>
      </c>
      <c r="B24" s="32">
        <v>121</v>
      </c>
      <c r="C24" s="33">
        <v>162</v>
      </c>
      <c r="D24" s="72">
        <f>((C24-B24)/B24)*100</f>
        <v>33.884297520661157</v>
      </c>
      <c r="E24" s="32">
        <v>225</v>
      </c>
      <c r="F24" s="33">
        <v>317</v>
      </c>
      <c r="G24" s="72">
        <f>((F24-E24)/E24)*100</f>
        <v>40.888888888888893</v>
      </c>
      <c r="H24" s="32">
        <v>0</v>
      </c>
      <c r="I24" s="33"/>
      <c r="J24" s="72"/>
      <c r="K24" s="32"/>
      <c r="L24" s="33"/>
      <c r="M24" s="47"/>
      <c r="N24" s="42"/>
      <c r="O24" s="41"/>
      <c r="P24" s="42"/>
    </row>
    <row r="25" spans="1:16">
      <c r="A25" s="9"/>
      <c r="B25" s="35"/>
      <c r="C25" s="36"/>
      <c r="D25" s="71"/>
      <c r="E25" s="35"/>
      <c r="F25" s="36"/>
      <c r="G25" s="71"/>
      <c r="H25" s="35"/>
      <c r="I25" s="36"/>
      <c r="J25" s="71"/>
      <c r="K25" s="35"/>
      <c r="L25" s="36"/>
      <c r="M25" s="36"/>
      <c r="N25" s="38"/>
      <c r="O25" s="43"/>
      <c r="P25" s="39"/>
    </row>
    <row r="26" spans="1:16">
      <c r="A26" s="10" t="s">
        <v>13</v>
      </c>
      <c r="B26" s="32">
        <v>52</v>
      </c>
      <c r="C26" s="33">
        <v>32</v>
      </c>
      <c r="D26" s="72">
        <f>((C26-B26)/B26)*100</f>
        <v>-38.461538461538467</v>
      </c>
      <c r="E26" s="32">
        <v>1053</v>
      </c>
      <c r="F26" s="33">
        <v>372</v>
      </c>
      <c r="G26" s="72">
        <f>((F26-E26)/E26)*100</f>
        <v>-64.672364672364665</v>
      </c>
      <c r="H26" s="32">
        <v>6</v>
      </c>
      <c r="I26" s="33"/>
      <c r="J26" s="72"/>
      <c r="K26" s="32">
        <v>9779</v>
      </c>
      <c r="L26" s="33"/>
      <c r="M26" s="33"/>
      <c r="N26" s="42"/>
      <c r="O26" s="41"/>
      <c r="P26" s="42"/>
    </row>
    <row r="27" spans="1:16">
      <c r="A27" s="9"/>
      <c r="B27" s="35"/>
      <c r="C27" s="36"/>
      <c r="D27" s="71"/>
      <c r="E27" s="35"/>
      <c r="F27" s="36"/>
      <c r="G27" s="71"/>
      <c r="H27" s="35"/>
      <c r="I27" s="36"/>
      <c r="J27" s="48"/>
      <c r="K27" s="36"/>
      <c r="L27" s="36"/>
      <c r="M27" s="36"/>
      <c r="N27" s="38"/>
      <c r="O27" s="43"/>
      <c r="P27" s="38"/>
    </row>
    <row r="28" spans="1:16">
      <c r="A28" s="10" t="s">
        <v>2</v>
      </c>
      <c r="B28" s="32">
        <v>2</v>
      </c>
      <c r="C28" s="33">
        <v>2</v>
      </c>
      <c r="D28" s="72">
        <f>((C28-B28)/B28)*100</f>
        <v>0</v>
      </c>
      <c r="E28" s="32">
        <v>8</v>
      </c>
      <c r="F28" s="33"/>
      <c r="G28" s="72">
        <f>((F28-E28)/E28)*100</f>
        <v>-100</v>
      </c>
      <c r="H28" s="32"/>
      <c r="I28" s="33"/>
      <c r="J28" s="40"/>
      <c r="K28" s="49"/>
      <c r="L28" s="33"/>
      <c r="M28" s="33"/>
      <c r="N28" s="42"/>
      <c r="O28" s="41"/>
      <c r="P28" s="42"/>
    </row>
    <row r="29" spans="1:16">
      <c r="A29" s="9"/>
      <c r="B29" s="35"/>
      <c r="C29" s="36"/>
      <c r="D29" s="71"/>
      <c r="E29" s="35"/>
      <c r="F29" s="36"/>
      <c r="G29" s="71"/>
      <c r="H29" s="36"/>
      <c r="I29" s="36"/>
      <c r="J29" s="50"/>
      <c r="K29" s="51"/>
      <c r="L29" s="51"/>
      <c r="M29" s="51"/>
      <c r="N29" s="39"/>
      <c r="O29" s="44"/>
      <c r="P29" s="39"/>
    </row>
    <row r="30" spans="1:16">
      <c r="A30" s="10" t="s">
        <v>5</v>
      </c>
      <c r="B30" s="32">
        <v>47</v>
      </c>
      <c r="C30" s="33">
        <v>57</v>
      </c>
      <c r="D30" s="72">
        <f>((C30-B30)/B30)*100</f>
        <v>21.276595744680851</v>
      </c>
      <c r="E30" s="32">
        <v>61</v>
      </c>
      <c r="F30" s="33">
        <v>93</v>
      </c>
      <c r="G30" s="72">
        <f>((F30-E30)/E30)*100</f>
        <v>52.459016393442624</v>
      </c>
      <c r="H30" s="52"/>
      <c r="I30" s="33"/>
      <c r="J30" s="53"/>
      <c r="K30" s="41"/>
      <c r="L30" s="33"/>
      <c r="M30" s="33"/>
      <c r="N30" s="42"/>
      <c r="O30" s="41"/>
      <c r="P30" s="42"/>
    </row>
    <row r="31" spans="1:16" ht="13.5" thickBot="1">
      <c r="A31" s="11"/>
      <c r="B31" s="54"/>
      <c r="C31" s="55"/>
      <c r="D31" s="56"/>
      <c r="E31" s="57"/>
      <c r="F31" s="55"/>
      <c r="G31" s="55"/>
      <c r="H31" s="55"/>
      <c r="I31" s="55"/>
      <c r="J31" s="58"/>
      <c r="K31" s="59"/>
      <c r="L31" s="55"/>
      <c r="M31" s="55"/>
      <c r="N31" s="60"/>
      <c r="O31" s="59"/>
      <c r="P31" s="60"/>
    </row>
    <row r="32" spans="1:16" ht="13.5" thickBot="1">
      <c r="A32" s="12"/>
      <c r="B32" s="3"/>
      <c r="C32" s="5"/>
      <c r="D32" s="6"/>
      <c r="E32" s="4"/>
      <c r="F32" s="5"/>
      <c r="G32" s="5"/>
      <c r="H32" s="3"/>
      <c r="I32" s="5"/>
      <c r="J32" s="2"/>
      <c r="K32" s="4"/>
      <c r="L32" s="5"/>
      <c r="M32" s="5"/>
      <c r="N32" s="1"/>
      <c r="O32" s="1"/>
      <c r="P32" s="13"/>
    </row>
    <row r="33" spans="1:16" s="1" customFormat="1" ht="17.25" customHeight="1" thickBot="1">
      <c r="A33" s="14" t="s">
        <v>4</v>
      </c>
      <c r="B33" s="19">
        <f>SUM(B14:B32)</f>
        <v>3909</v>
      </c>
      <c r="C33" s="16">
        <f>SUM(C14:C30)</f>
        <v>4420</v>
      </c>
      <c r="D33" s="17">
        <f>((C33-B33)/B33)*100</f>
        <v>13.072397032489128</v>
      </c>
      <c r="E33" s="19">
        <f>SUM(E14:E30)</f>
        <v>205213</v>
      </c>
      <c r="F33" s="16">
        <f>SUM(F14:F30)</f>
        <v>225793</v>
      </c>
      <c r="G33" s="17">
        <f>((F33-E33)/E33)*100</f>
        <v>10.028604425645549</v>
      </c>
      <c r="H33" s="19">
        <f>SUM(H14:H30)</f>
        <v>2135</v>
      </c>
      <c r="I33" s="16">
        <f>SUM(I14:I30)</f>
        <v>2606</v>
      </c>
      <c r="J33" s="17">
        <f>((I33-H33)/H33)*100</f>
        <v>22.060889929742387</v>
      </c>
      <c r="K33" s="18">
        <f>SUM(K14:K30)</f>
        <v>605271</v>
      </c>
      <c r="L33" s="16">
        <f>SUM(L14:L30)</f>
        <v>464340</v>
      </c>
      <c r="M33" s="17">
        <f>((L33-K33)/K33)*100</f>
        <v>-23.283950494902285</v>
      </c>
      <c r="N33" s="19">
        <f>SUM(N14:N30)</f>
        <v>138475</v>
      </c>
      <c r="O33" s="16">
        <f>SUM(O14:O31)</f>
        <v>180715</v>
      </c>
      <c r="P33" s="17">
        <f>((O33-N33)/N33)*100</f>
        <v>30.503701029066622</v>
      </c>
    </row>
    <row r="34" spans="1:16">
      <c r="M34" s="1"/>
    </row>
    <row r="35" spans="1:16">
      <c r="A35" t="s">
        <v>21</v>
      </c>
      <c r="M35" s="1"/>
    </row>
    <row r="36" spans="1:16">
      <c r="A36" t="s">
        <v>22</v>
      </c>
      <c r="M36" s="1"/>
    </row>
    <row r="37" spans="1:16">
      <c r="A37" s="82" t="s">
        <v>25</v>
      </c>
    </row>
    <row r="38" spans="1:16">
      <c r="M38" t="s">
        <v>16</v>
      </c>
    </row>
    <row r="46" spans="1:16">
      <c r="A46" s="98" t="s">
        <v>0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1:16">
      <c r="A47" s="101" t="s">
        <v>24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9" spans="1:16" ht="13.5" thickBot="1"/>
    <row r="50" spans="1:16">
      <c r="A50" s="7" t="s">
        <v>1</v>
      </c>
      <c r="B50" s="83" t="s">
        <v>3</v>
      </c>
      <c r="C50" s="84"/>
      <c r="D50" s="85"/>
      <c r="E50" s="83" t="s">
        <v>14</v>
      </c>
      <c r="F50" s="84"/>
      <c r="G50" s="85"/>
      <c r="H50" s="83" t="s">
        <v>15</v>
      </c>
      <c r="I50" s="84"/>
      <c r="J50" s="85"/>
      <c r="K50" s="83" t="s">
        <v>17</v>
      </c>
      <c r="L50" s="84"/>
      <c r="M50" s="85"/>
      <c r="N50" s="83" t="s">
        <v>18</v>
      </c>
      <c r="O50" s="84"/>
      <c r="P50" s="85"/>
    </row>
    <row r="51" spans="1:16">
      <c r="A51" s="94"/>
      <c r="B51" s="88">
        <v>2013</v>
      </c>
      <c r="C51" s="86">
        <v>2014</v>
      </c>
      <c r="D51" s="90" t="s">
        <v>6</v>
      </c>
      <c r="E51" s="88">
        <v>2013</v>
      </c>
      <c r="F51" s="86">
        <v>2014</v>
      </c>
      <c r="G51" s="92" t="s">
        <v>6</v>
      </c>
      <c r="H51" s="88">
        <v>2013</v>
      </c>
      <c r="I51" s="86">
        <v>2014</v>
      </c>
      <c r="J51" s="90" t="s">
        <v>6</v>
      </c>
      <c r="K51" s="88">
        <v>2013</v>
      </c>
      <c r="L51" s="86">
        <v>2014</v>
      </c>
      <c r="M51" s="92" t="s">
        <v>6</v>
      </c>
      <c r="N51" s="88">
        <v>2013</v>
      </c>
      <c r="O51" s="86">
        <v>2014</v>
      </c>
      <c r="P51" s="90" t="s">
        <v>6</v>
      </c>
    </row>
    <row r="52" spans="1:16" ht="13.5" thickBot="1">
      <c r="A52" s="95"/>
      <c r="B52" s="89"/>
      <c r="C52" s="87"/>
      <c r="D52" s="91"/>
      <c r="E52" s="89"/>
      <c r="F52" s="87"/>
      <c r="G52" s="93"/>
      <c r="H52" s="89"/>
      <c r="I52" s="87"/>
      <c r="J52" s="91"/>
      <c r="K52" s="89"/>
      <c r="L52" s="87"/>
      <c r="M52" s="93"/>
      <c r="N52" s="89"/>
      <c r="O52" s="87"/>
      <c r="P52" s="91"/>
    </row>
    <row r="53" spans="1:16" ht="13.5" thickTop="1">
      <c r="A53" s="8" t="s">
        <v>7</v>
      </c>
      <c r="B53" s="32">
        <v>36113</v>
      </c>
      <c r="C53" s="45">
        <v>34846</v>
      </c>
      <c r="D53" s="75">
        <f>((C53-B53)/B53)*100</f>
        <v>-3.5084318666408216</v>
      </c>
      <c r="E53" s="32">
        <v>2145956</v>
      </c>
      <c r="F53" s="45">
        <v>2229985</v>
      </c>
      <c r="G53" s="75">
        <f>((F53-E53)/E53)*100</f>
        <v>3.9156907224565649</v>
      </c>
      <c r="H53" s="32">
        <v>2867</v>
      </c>
      <c r="I53" s="45">
        <v>3141</v>
      </c>
      <c r="J53" s="75">
        <f>((I53-H53)/H53)*100</f>
        <v>9.5570282525287773</v>
      </c>
      <c r="K53" s="32">
        <v>4834272</v>
      </c>
      <c r="L53" s="45">
        <v>4554708</v>
      </c>
      <c r="M53" s="75">
        <f>((L53-K53)/K53)*100</f>
        <v>-5.7829596679706894</v>
      </c>
      <c r="N53" s="32">
        <v>1351634</v>
      </c>
      <c r="O53" s="64">
        <v>1720624</v>
      </c>
      <c r="P53" s="75">
        <f>((O53-N53)/N53)*100</f>
        <v>27.299550026116538</v>
      </c>
    </row>
    <row r="54" spans="1:16">
      <c r="A54" s="9"/>
      <c r="B54" s="35"/>
      <c r="C54" s="62"/>
      <c r="D54" s="70"/>
      <c r="E54" s="35"/>
      <c r="F54" s="62"/>
      <c r="G54" s="70"/>
      <c r="H54" s="35"/>
      <c r="I54" s="62"/>
      <c r="J54" s="70"/>
      <c r="K54" s="35"/>
      <c r="L54" s="62"/>
      <c r="M54" s="70"/>
      <c r="N54" s="35"/>
      <c r="O54" s="63"/>
      <c r="P54" s="70"/>
    </row>
    <row r="55" spans="1:16">
      <c r="A55" s="10" t="s">
        <v>8</v>
      </c>
      <c r="B55" s="32">
        <v>17773</v>
      </c>
      <c r="C55" s="45">
        <v>19222</v>
      </c>
      <c r="D55" s="72">
        <f>((C55-B55)/B55)*100</f>
        <v>8.1528160693186287</v>
      </c>
      <c r="E55" s="32">
        <v>1530403</v>
      </c>
      <c r="F55" s="45">
        <v>1698373</v>
      </c>
      <c r="G55" s="72">
        <f>((F55-E55)/E55)*100</f>
        <v>10.975540429546989</v>
      </c>
      <c r="H55" s="32">
        <v>16391</v>
      </c>
      <c r="I55" s="45">
        <v>16235</v>
      </c>
      <c r="J55" s="72">
        <f>((I55-H55)/H55)*100</f>
        <v>-0.95174180952961995</v>
      </c>
      <c r="K55" s="32">
        <v>423842</v>
      </c>
      <c r="L55" s="45">
        <v>410136</v>
      </c>
      <c r="M55" s="72">
        <f>((L55-K55)/K55)*100</f>
        <v>-3.2337522001123062</v>
      </c>
      <c r="N55" s="32">
        <v>2497</v>
      </c>
      <c r="O55" s="64">
        <v>9920</v>
      </c>
      <c r="P55" s="72">
        <f>((O55-N55)/N55)*100</f>
        <v>297.27673207849421</v>
      </c>
    </row>
    <row r="56" spans="1:16">
      <c r="A56" s="9"/>
      <c r="B56" s="35"/>
      <c r="C56" s="62"/>
      <c r="D56" s="71"/>
      <c r="E56" s="35"/>
      <c r="F56" s="80"/>
      <c r="G56" s="71"/>
      <c r="H56" s="35"/>
      <c r="I56" s="80"/>
      <c r="J56" s="71"/>
      <c r="K56" s="35"/>
      <c r="L56" s="80"/>
      <c r="M56" s="71"/>
      <c r="N56" s="35"/>
      <c r="O56" s="63"/>
      <c r="P56" s="71"/>
    </row>
    <row r="57" spans="1:16">
      <c r="A57" s="10" t="s">
        <v>9</v>
      </c>
      <c r="B57" s="32">
        <v>15840</v>
      </c>
      <c r="C57" s="45">
        <v>16352</v>
      </c>
      <c r="D57" s="72">
        <f>((C57-B57)/B57)*100</f>
        <v>3.2323232323232323</v>
      </c>
      <c r="E57" s="32">
        <v>1492548</v>
      </c>
      <c r="F57" s="45">
        <v>1555436</v>
      </c>
      <c r="G57" s="72">
        <f>((F57-E57)/E57)*100</f>
        <v>4.2134658315846458</v>
      </c>
      <c r="H57" s="32">
        <v>12442</v>
      </c>
      <c r="I57" s="45">
        <v>13673</v>
      </c>
      <c r="J57" s="72">
        <f>((I57-H57)/H57)*100</f>
        <v>9.8939077318759043</v>
      </c>
      <c r="K57" s="32">
        <v>351939</v>
      </c>
      <c r="L57" s="45">
        <v>272217</v>
      </c>
      <c r="M57" s="72">
        <f>((L57-K57)/K57)*100</f>
        <v>-22.652220981476905</v>
      </c>
      <c r="N57" s="32"/>
      <c r="O57" s="65"/>
      <c r="P57" s="72"/>
    </row>
    <row r="58" spans="1:16">
      <c r="A58" s="9"/>
      <c r="B58" s="35"/>
      <c r="C58" s="80"/>
      <c r="D58" s="70"/>
      <c r="E58" s="35"/>
      <c r="F58" s="80"/>
      <c r="G58" s="70"/>
      <c r="H58" s="35"/>
      <c r="I58" s="80"/>
      <c r="J58" s="70"/>
      <c r="K58" s="35"/>
      <c r="L58" s="80"/>
      <c r="M58" s="70"/>
      <c r="N58" s="35"/>
      <c r="O58" s="81"/>
      <c r="P58" s="70"/>
    </row>
    <row r="59" spans="1:16">
      <c r="A59" s="10" t="s">
        <v>10</v>
      </c>
      <c r="B59" s="32">
        <v>7150</v>
      </c>
      <c r="C59" s="45">
        <v>7043</v>
      </c>
      <c r="D59" s="72">
        <f>((C59-B59)/B59)*100</f>
        <v>-1.4965034965034965</v>
      </c>
      <c r="E59" s="32">
        <v>349488</v>
      </c>
      <c r="F59" s="45">
        <v>369661</v>
      </c>
      <c r="G59" s="72">
        <f>((F59-E59)/E59)*100</f>
        <v>5.7721581284622081</v>
      </c>
      <c r="H59" s="32">
        <v>6032</v>
      </c>
      <c r="I59" s="45">
        <v>7118</v>
      </c>
      <c r="J59" s="72">
        <f>((I59-H59)/H59)*100</f>
        <v>18.00397877984085</v>
      </c>
      <c r="K59" s="32">
        <v>8911</v>
      </c>
      <c r="L59" s="45">
        <v>5491</v>
      </c>
      <c r="M59" s="72">
        <f>((L59-K59)/K59)*100</f>
        <v>-38.379530916844352</v>
      </c>
      <c r="N59" s="32">
        <v>321</v>
      </c>
      <c r="O59" s="45">
        <v>367</v>
      </c>
      <c r="P59" s="72">
        <f>((O59-N59)/N59)*100</f>
        <v>14.330218068535824</v>
      </c>
    </row>
    <row r="60" spans="1:16">
      <c r="A60" s="9"/>
      <c r="B60" s="35"/>
      <c r="C60" s="62"/>
      <c r="D60" s="71"/>
      <c r="E60" s="35"/>
      <c r="F60" s="62"/>
      <c r="G60" s="71"/>
      <c r="H60" s="35"/>
      <c r="I60" s="62"/>
      <c r="J60" s="71"/>
      <c r="K60" s="35"/>
      <c r="L60" s="62"/>
      <c r="M60" s="71"/>
      <c r="N60" s="35"/>
      <c r="O60" s="66"/>
      <c r="P60" s="71"/>
    </row>
    <row r="61" spans="1:16">
      <c r="A61" s="10" t="s">
        <v>11</v>
      </c>
      <c r="B61" s="32">
        <v>7899</v>
      </c>
      <c r="C61" s="45">
        <v>8148</v>
      </c>
      <c r="D61" s="72">
        <f>((C61-B61)/B61)*100</f>
        <v>3.1522977592100263</v>
      </c>
      <c r="E61" s="32">
        <v>452423</v>
      </c>
      <c r="F61" s="45">
        <v>476032</v>
      </c>
      <c r="G61" s="72">
        <f>((F61-E61)/E61)*100</f>
        <v>5.2183465473682817</v>
      </c>
      <c r="H61" s="32">
        <v>14084</v>
      </c>
      <c r="I61" s="45">
        <v>13688</v>
      </c>
      <c r="J61" s="72">
        <f>((I61-H61)/H61)*100</f>
        <v>-2.8117012212439652</v>
      </c>
      <c r="K61" s="32">
        <v>16084</v>
      </c>
      <c r="L61" s="45">
        <v>7682</v>
      </c>
      <c r="M61" s="72">
        <f>((L61-K61)/K61)*100</f>
        <v>-52.23824919174335</v>
      </c>
      <c r="N61" s="32">
        <v>135</v>
      </c>
      <c r="O61" s="45">
        <v>61</v>
      </c>
      <c r="P61" s="72">
        <f>((O61-N61)/N61)*100</f>
        <v>-54.814814814814817</v>
      </c>
    </row>
    <row r="62" spans="1:16">
      <c r="A62" s="9"/>
      <c r="B62" s="35"/>
      <c r="C62" s="80"/>
      <c r="D62" s="70"/>
      <c r="E62" s="35"/>
      <c r="F62" s="80"/>
      <c r="G62" s="70"/>
      <c r="H62" s="35"/>
      <c r="I62" s="80"/>
      <c r="J62" s="70"/>
      <c r="K62" s="35"/>
      <c r="L62" s="36"/>
      <c r="M62" s="37"/>
      <c r="N62" s="35"/>
      <c r="O62" s="43"/>
      <c r="P62" s="38"/>
    </row>
    <row r="63" spans="1:16">
      <c r="A63" s="10" t="s">
        <v>12</v>
      </c>
      <c r="B63" s="32">
        <v>1142</v>
      </c>
      <c r="C63" s="45">
        <v>1542</v>
      </c>
      <c r="D63" s="72">
        <f>((C63-B63)/B63)*100</f>
        <v>35.026269702276707</v>
      </c>
      <c r="E63" s="32">
        <v>3357</v>
      </c>
      <c r="F63" s="45">
        <v>26974</v>
      </c>
      <c r="G63" s="72">
        <f>((F63-E63)/E63)*100</f>
        <v>703.51504319332741</v>
      </c>
      <c r="H63" s="32">
        <v>143</v>
      </c>
      <c r="I63" s="45">
        <v>3</v>
      </c>
      <c r="J63" s="72">
        <f>((I63-H63)/H63)*100</f>
        <v>-97.902097902097907</v>
      </c>
      <c r="K63" s="32"/>
      <c r="L63" s="33"/>
      <c r="M63" s="47"/>
      <c r="N63" s="52"/>
      <c r="O63" s="41"/>
      <c r="P63" s="42"/>
    </row>
    <row r="64" spans="1:16">
      <c r="A64" s="9"/>
      <c r="B64" s="35"/>
      <c r="C64" s="80"/>
      <c r="D64" s="71"/>
      <c r="E64" s="35"/>
      <c r="F64" s="80"/>
      <c r="G64" s="71"/>
      <c r="H64" s="35"/>
      <c r="I64" s="80"/>
      <c r="J64" s="71"/>
      <c r="K64" s="35"/>
      <c r="L64" s="36"/>
      <c r="M64" s="36"/>
      <c r="N64" s="67"/>
      <c r="O64" s="43"/>
      <c r="P64" s="39"/>
    </row>
    <row r="65" spans="1:16">
      <c r="A65" s="10" t="s">
        <v>13</v>
      </c>
      <c r="B65" s="32">
        <v>2592</v>
      </c>
      <c r="C65" s="45">
        <v>2213</v>
      </c>
      <c r="D65" s="72">
        <f>((C65-B65)/B65)*100</f>
        <v>-14.621913580246915</v>
      </c>
      <c r="E65" s="32">
        <v>140350</v>
      </c>
      <c r="F65" s="45">
        <v>103156</v>
      </c>
      <c r="G65" s="72">
        <f>((F65-E65)/E65)*100</f>
        <v>-26.500890630566442</v>
      </c>
      <c r="H65" s="32">
        <v>2207</v>
      </c>
      <c r="I65" s="45">
        <v>2411</v>
      </c>
      <c r="J65" s="72">
        <f>((I65-H65)/H65)*100</f>
        <v>9.2433167195287727</v>
      </c>
      <c r="K65" s="32">
        <v>9779</v>
      </c>
      <c r="L65" s="33"/>
      <c r="M65" s="33"/>
      <c r="N65" s="52"/>
      <c r="O65" s="41"/>
      <c r="P65" s="42"/>
    </row>
    <row r="66" spans="1:16">
      <c r="A66" s="9"/>
      <c r="B66" s="35"/>
      <c r="C66" s="62"/>
      <c r="D66" s="70"/>
      <c r="E66" s="35"/>
      <c r="F66" s="62"/>
      <c r="G66" s="70"/>
      <c r="H66" s="35"/>
      <c r="I66" s="62"/>
      <c r="J66" s="70"/>
      <c r="K66" s="78"/>
      <c r="L66" s="36"/>
      <c r="M66" s="36"/>
      <c r="N66" s="38"/>
      <c r="O66" s="43"/>
      <c r="P66" s="38"/>
    </row>
    <row r="67" spans="1:16">
      <c r="A67" s="10" t="s">
        <v>2</v>
      </c>
      <c r="B67" s="32">
        <v>1300</v>
      </c>
      <c r="C67" s="45">
        <v>1378</v>
      </c>
      <c r="D67" s="72">
        <f>((C67-B67)/B67)*100</f>
        <v>6</v>
      </c>
      <c r="E67" s="32">
        <v>10344</v>
      </c>
      <c r="F67" s="45">
        <v>10410</v>
      </c>
      <c r="G67" s="72">
        <f>((F67-E67)/E67)*100</f>
        <v>0.63805104408352664</v>
      </c>
      <c r="H67" s="32">
        <v>18</v>
      </c>
      <c r="I67" s="45">
        <v>13</v>
      </c>
      <c r="J67" s="72">
        <f>((I67-H67)/H67)*100</f>
        <v>-27.777777777777779</v>
      </c>
      <c r="K67" s="79"/>
      <c r="L67" s="33"/>
      <c r="M67" s="33"/>
      <c r="N67" s="42"/>
      <c r="O67" s="41"/>
      <c r="P67" s="42"/>
    </row>
    <row r="68" spans="1:16">
      <c r="A68" s="20"/>
      <c r="B68" s="35"/>
      <c r="C68" s="80"/>
      <c r="D68" s="71"/>
      <c r="E68" s="35"/>
      <c r="F68" s="80"/>
      <c r="G68" s="71"/>
      <c r="H68" s="74"/>
      <c r="I68" s="36"/>
      <c r="J68" s="46"/>
      <c r="K68" s="43"/>
      <c r="L68" s="51"/>
      <c r="M68" s="51"/>
      <c r="N68" s="39"/>
      <c r="O68" s="44"/>
      <c r="P68" s="39"/>
    </row>
    <row r="69" spans="1:16">
      <c r="A69" s="10" t="s">
        <v>5</v>
      </c>
      <c r="B69" s="32">
        <v>3403</v>
      </c>
      <c r="C69" s="45">
        <v>3008</v>
      </c>
      <c r="D69" s="72">
        <f>((C69-B69)/B69)*100</f>
        <v>-11.607405230678813</v>
      </c>
      <c r="E69" s="32">
        <v>5098</v>
      </c>
      <c r="F69" s="45">
        <v>5687</v>
      </c>
      <c r="G69" s="72">
        <f>((F69-E69)/E69)*100</f>
        <v>11.553550411926246</v>
      </c>
      <c r="H69" s="73"/>
      <c r="I69" s="33"/>
      <c r="J69" s="53"/>
      <c r="K69" s="41"/>
      <c r="L69" s="33"/>
      <c r="M69" s="33"/>
      <c r="N69" s="42"/>
      <c r="O69" s="41"/>
      <c r="P69" s="42"/>
    </row>
    <row r="70" spans="1:16" ht="13.5" thickBot="1">
      <c r="A70" s="11"/>
      <c r="B70" s="54"/>
      <c r="C70" s="55"/>
      <c r="D70" s="68"/>
      <c r="E70" s="69"/>
      <c r="F70" s="55"/>
      <c r="G70" s="55"/>
      <c r="H70" s="59"/>
      <c r="I70" s="55"/>
      <c r="J70" s="58"/>
      <c r="K70" s="59"/>
      <c r="L70" s="55"/>
      <c r="M70" s="55"/>
      <c r="N70" s="60"/>
      <c r="O70" s="59"/>
      <c r="P70" s="61"/>
    </row>
    <row r="71" spans="1:16" ht="13.5" thickBot="1">
      <c r="A71" s="21"/>
      <c r="B71" s="22"/>
      <c r="C71" s="23"/>
      <c r="D71" s="24"/>
      <c r="E71" s="25"/>
      <c r="F71" s="23"/>
      <c r="G71" s="23"/>
      <c r="H71" s="22"/>
      <c r="I71" s="23"/>
      <c r="J71" s="26"/>
      <c r="K71" s="25"/>
      <c r="L71" s="23"/>
      <c r="M71" s="23"/>
      <c r="N71" s="27"/>
      <c r="O71" s="27"/>
      <c r="P71" s="27"/>
    </row>
    <row r="72" spans="1:16" ht="13.5" thickBot="1">
      <c r="A72" s="14" t="s">
        <v>4</v>
      </c>
      <c r="B72" s="28">
        <f>SUM(B53:B69)</f>
        <v>93212</v>
      </c>
      <c r="C72" s="29">
        <f>SUM(C53:C69)</f>
        <v>93752</v>
      </c>
      <c r="D72" s="30">
        <f>((C72-B72)/B72)*100</f>
        <v>0.57932455048706177</v>
      </c>
      <c r="E72" s="28">
        <f>SUM(E53:E69)</f>
        <v>6129967</v>
      </c>
      <c r="F72" s="29">
        <f>SUM(F53:F69)</f>
        <v>6475714</v>
      </c>
      <c r="G72" s="30">
        <f>((F72-E72)/E72)*100</f>
        <v>5.6402750618396471</v>
      </c>
      <c r="H72" s="28">
        <f>SUM(H53:H69)</f>
        <v>54184</v>
      </c>
      <c r="I72" s="29">
        <f>SUM(I53:I69)</f>
        <v>56282</v>
      </c>
      <c r="J72" s="30">
        <f>((I72-H72)/H72)*100</f>
        <v>3.8719917318765686</v>
      </c>
      <c r="K72" s="28">
        <f>SUM(K53:K69)</f>
        <v>5644827</v>
      </c>
      <c r="L72" s="29">
        <f>SUM(L53:L69)</f>
        <v>5250234</v>
      </c>
      <c r="M72" s="30">
        <f>((L72-K72)/K72)*100</f>
        <v>-6.9903470912394656</v>
      </c>
      <c r="N72" s="31">
        <f>SUM(N53:N69)</f>
        <v>1354587</v>
      </c>
      <c r="O72" s="29">
        <f>SUM(O53:O70)</f>
        <v>1730972</v>
      </c>
      <c r="P72" s="30">
        <f>((O72-N72)/N72)*100</f>
        <v>27.785959853446109</v>
      </c>
    </row>
    <row r="74" spans="1:16">
      <c r="A74" t="s">
        <v>21</v>
      </c>
    </row>
    <row r="75" spans="1:16">
      <c r="A75" t="s">
        <v>22</v>
      </c>
    </row>
    <row r="76" spans="1:16">
      <c r="A76" s="82" t="s">
        <v>25</v>
      </c>
    </row>
  </sheetData>
  <mergeCells count="47">
    <mergeCell ref="O12:O13"/>
    <mergeCell ref="N12:N13"/>
    <mergeCell ref="L12:L13"/>
    <mergeCell ref="A46:P46"/>
    <mergeCell ref="A47:P47"/>
    <mergeCell ref="A12:A13"/>
    <mergeCell ref="J12:J13"/>
    <mergeCell ref="K2:Z2"/>
    <mergeCell ref="E11:G11"/>
    <mergeCell ref="H11:J11"/>
    <mergeCell ref="K11:M11"/>
    <mergeCell ref="A8:P8"/>
    <mergeCell ref="A9:P9"/>
    <mergeCell ref="B11:D11"/>
    <mergeCell ref="N11:P11"/>
    <mergeCell ref="D51:D52"/>
    <mergeCell ref="F51:F52"/>
    <mergeCell ref="A51:A52"/>
    <mergeCell ref="B51:B52"/>
    <mergeCell ref="I51:I52"/>
    <mergeCell ref="E51:E52"/>
    <mergeCell ref="C51:C52"/>
    <mergeCell ref="G51:G52"/>
    <mergeCell ref="H51:H52"/>
    <mergeCell ref="J51:J52"/>
    <mergeCell ref="M51:M52"/>
    <mergeCell ref="L51:L52"/>
    <mergeCell ref="P51:P52"/>
    <mergeCell ref="N51:N52"/>
    <mergeCell ref="K51:K52"/>
    <mergeCell ref="O51:O52"/>
    <mergeCell ref="N50:P50"/>
    <mergeCell ref="C12:C13"/>
    <mergeCell ref="F12:F13"/>
    <mergeCell ref="B12:B13"/>
    <mergeCell ref="I12:I13"/>
    <mergeCell ref="D12:D13"/>
    <mergeCell ref="E50:G50"/>
    <mergeCell ref="B50:D50"/>
    <mergeCell ref="M12:M13"/>
    <mergeCell ref="P12:P13"/>
    <mergeCell ref="G12:G13"/>
    <mergeCell ref="H50:J50"/>
    <mergeCell ref="E12:E13"/>
    <mergeCell ref="H12:H13"/>
    <mergeCell ref="K12:K13"/>
    <mergeCell ref="K50:M50"/>
  </mergeCells>
  <phoneticPr fontId="1" type="noConversion"/>
  <pageMargins left="0.62992125984251968" right="0.23622047244094491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2014-12-11T09:36:56Z</cp:lastPrinted>
  <dcterms:created xsi:type="dcterms:W3CDTF">2006-06-06T13:31:07Z</dcterms:created>
  <dcterms:modified xsi:type="dcterms:W3CDTF">2014-12-11T09:37:17Z</dcterms:modified>
</cp:coreProperties>
</file>