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1" i="1"/>
  <c r="P31" s="1"/>
  <c r="N31"/>
  <c r="L31"/>
  <c r="M31" s="1"/>
  <c r="K31"/>
  <c r="I31"/>
  <c r="J31" s="1"/>
  <c r="H31"/>
  <c r="F31"/>
  <c r="G31" s="1"/>
  <c r="E31"/>
  <c r="C31"/>
  <c r="D31" s="1"/>
  <c r="B31"/>
  <c r="G28"/>
  <c r="D28"/>
  <c r="G26"/>
  <c r="D26"/>
  <c r="G24"/>
  <c r="D24"/>
  <c r="G22"/>
  <c r="D22"/>
  <c r="M20"/>
  <c r="J20"/>
  <c r="G20"/>
  <c r="D20"/>
  <c r="P18"/>
  <c r="M18"/>
  <c r="J18"/>
  <c r="G18"/>
  <c r="D18"/>
  <c r="M16"/>
  <c r="J16"/>
  <c r="G16"/>
  <c r="D16"/>
  <c r="P14"/>
  <c r="M14"/>
  <c r="J14"/>
  <c r="G14"/>
  <c r="D14"/>
  <c r="P12"/>
  <c r="M12"/>
  <c r="J12"/>
  <c r="G12"/>
  <c r="D12"/>
</calcChain>
</file>

<file path=xl/sharedStrings.xml><?xml version="1.0" encoding="utf-8"?>
<sst xmlns="http://schemas.openxmlformats.org/spreadsheetml/2006/main" count="27" uniqueCount="23">
  <si>
    <t xml:space="preserve"> </t>
  </si>
  <si>
    <t>STATISTIČKI PODACI O PROMETU NA AERODROMIMA U RH</t>
  </si>
  <si>
    <r>
      <t xml:space="preserve">VELJAČA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</si>
  <si>
    <t>AERODROMI</t>
  </si>
  <si>
    <t>OPERACIJE ZRAKOPLOVA</t>
  </si>
  <si>
    <t>PREVEZENO PUTNIKA</t>
  </si>
  <si>
    <t>TRANZIT</t>
  </si>
  <si>
    <t>PREVEZENO ROBE (kg)</t>
  </si>
  <si>
    <t>PREVEZENO POŠTE (kg)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</si>
  <si>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</si>
  <si>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</si>
  <si>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</si>
  <si>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</si>
  <si>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</si>
  <si>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</si>
  <si>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</si>
  <si>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</si>
  <si>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Aerodrom Brač</t>
  </si>
  <si>
    <t>Z.p. Mali Lošinj</t>
  </si>
  <si>
    <t>Ukupno:</t>
  </si>
  <si>
    <t>* operacija zrakoplova = slijetanje ili polijetanje</t>
  </si>
  <si>
    <t>**putnici = putnici u odlasku + putnici u dolasku</t>
  </si>
  <si>
    <t>* Službene statističke podatke objavljuje Državni zavod za statistiku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</si>
</sst>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i/>
      <sz val="8"/>
      <color indexed="4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2" borderId="14" xfId="0" applyFont="1" applyFill="1" applyBorder="1"/>
    <xf numFmtId="3" fontId="7" fillId="2" borderId="15" xfId="0" applyNumberFormat="1" applyFont="1" applyFill="1" applyBorder="1"/>
    <xf numFmtId="3" fontId="8" fillId="2" borderId="15" xfId="0" applyNumberFormat="1" applyFont="1" applyFill="1" applyBorder="1"/>
    <xf numFmtId="4" fontId="9" fillId="2" borderId="15" xfId="0" applyNumberFormat="1" applyFont="1" applyFill="1" applyBorder="1"/>
    <xf numFmtId="3" fontId="8" fillId="2" borderId="16" xfId="0" applyNumberFormat="1" applyFont="1" applyFill="1" applyBorder="1"/>
    <xf numFmtId="0" fontId="3" fillId="3" borderId="17" xfId="0" applyFont="1" applyFill="1" applyBorder="1"/>
    <xf numFmtId="3" fontId="8" fillId="3" borderId="15" xfId="0" applyNumberFormat="1" applyFont="1" applyFill="1" applyBorder="1"/>
    <xf numFmtId="4" fontId="9" fillId="3" borderId="15" xfId="0" applyNumberFormat="1" applyFont="1" applyFill="1" applyBorder="1"/>
    <xf numFmtId="3" fontId="10" fillId="3" borderId="15" xfId="0" applyNumberFormat="1" applyFont="1" applyFill="1" applyBorder="1"/>
    <xf numFmtId="4" fontId="10" fillId="3" borderId="15" xfId="0" applyNumberFormat="1" applyFont="1" applyFill="1" applyBorder="1"/>
    <xf numFmtId="0" fontId="3" fillId="2" borderId="17" xfId="0" applyFont="1" applyFill="1" applyBorder="1"/>
    <xf numFmtId="3" fontId="10" fillId="3" borderId="0" xfId="0" applyNumberFormat="1" applyFont="1" applyFill="1"/>
    <xf numFmtId="4" fontId="10" fillId="0" borderId="15" xfId="0" applyNumberFormat="1" applyFont="1" applyBorder="1"/>
    <xf numFmtId="3" fontId="11" fillId="2" borderId="15" xfId="0" applyNumberFormat="1" applyFont="1" applyFill="1" applyBorder="1"/>
    <xf numFmtId="4" fontId="10" fillId="2" borderId="15" xfId="0" applyNumberFormat="1" applyFont="1" applyFill="1" applyBorder="1"/>
    <xf numFmtId="3" fontId="11" fillId="3" borderId="15" xfId="0" applyNumberFormat="1" applyFont="1" applyFill="1" applyBorder="1"/>
    <xf numFmtId="3" fontId="11" fillId="0" borderId="15" xfId="0" applyNumberFormat="1" applyFont="1" applyBorder="1"/>
    <xf numFmtId="3" fontId="10" fillId="0" borderId="15" xfId="0" applyNumberFormat="1" applyFont="1" applyBorder="1"/>
    <xf numFmtId="3" fontId="10" fillId="2" borderId="15" xfId="0" applyNumberFormat="1" applyFont="1" applyFill="1" applyBorder="1"/>
    <xf numFmtId="4" fontId="12" fillId="3" borderId="15" xfId="0" applyNumberFormat="1" applyFont="1" applyFill="1" applyBorder="1"/>
    <xf numFmtId="3" fontId="9" fillId="3" borderId="15" xfId="0" applyNumberFormat="1" applyFont="1" applyFill="1" applyBorder="1"/>
    <xf numFmtId="3" fontId="9" fillId="2" borderId="15" xfId="0" applyNumberFormat="1" applyFont="1" applyFill="1" applyBorder="1"/>
    <xf numFmtId="3" fontId="12" fillId="3" borderId="15" xfId="0" applyNumberFormat="1" applyFont="1" applyFill="1" applyBorder="1"/>
    <xf numFmtId="3" fontId="12" fillId="2" borderId="15" xfId="0" applyNumberFormat="1" applyFont="1" applyFill="1" applyBorder="1"/>
    <xf numFmtId="3" fontId="8" fillId="0" borderId="15" xfId="0" applyNumberFormat="1" applyFont="1" applyBorder="1"/>
    <xf numFmtId="0" fontId="3" fillId="3" borderId="18" xfId="0" applyFont="1" applyFill="1" applyBorder="1"/>
    <xf numFmtId="3" fontId="8" fillId="3" borderId="19" xfId="0" applyNumberFormat="1" applyFont="1" applyFill="1" applyBorder="1"/>
    <xf numFmtId="3" fontId="8" fillId="3" borderId="20" xfId="0" applyNumberFormat="1" applyFont="1" applyFill="1" applyBorder="1"/>
    <xf numFmtId="3" fontId="9" fillId="3" borderId="20" xfId="0" applyNumberFormat="1" applyFont="1" applyFill="1" applyBorder="1"/>
    <xf numFmtId="3" fontId="7" fillId="3" borderId="20" xfId="0" applyNumberFormat="1" applyFont="1" applyFill="1" applyBorder="1"/>
    <xf numFmtId="3" fontId="12" fillId="3" borderId="20" xfId="0" applyNumberFormat="1" applyFont="1" applyFill="1" applyBorder="1"/>
    <xf numFmtId="3" fontId="11" fillId="3" borderId="20" xfId="0" applyNumberFormat="1" applyFont="1" applyFill="1" applyBorder="1"/>
    <xf numFmtId="3" fontId="10" fillId="3" borderId="20" xfId="0" applyNumberFormat="1" applyFont="1" applyFill="1" applyBorder="1"/>
    <xf numFmtId="3" fontId="10" fillId="3" borderId="21" xfId="0" applyNumberFormat="1" applyFont="1" applyFill="1" applyBorder="1"/>
    <xf numFmtId="0" fontId="10" fillId="0" borderId="22" xfId="0" applyFont="1" applyBorder="1"/>
    <xf numFmtId="0" fontId="13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0" fillId="0" borderId="0" xfId="0" applyBorder="1"/>
    <xf numFmtId="0" fontId="0" fillId="0" borderId="23" xfId="0" applyBorder="1"/>
    <xf numFmtId="0" fontId="2" fillId="2" borderId="24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2" fontId="9" fillId="2" borderId="27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2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878737" cy="828112"/>
    <xdr:sp macro="" textlink="">
      <xdr:nvSpPr>
        <xdr:cNvPr id="3" name="TextBox 2"/>
        <xdr:cNvSpPr txBox="1"/>
      </xdr:nvSpPr>
      <xdr:spPr>
        <a:xfrm>
          <a:off x="2105025" y="0"/>
          <a:ext cx="2878737" cy="828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latin typeface="Arial Narrow" pitchFamily="34" charset="0"/>
            </a:rPr>
            <a:t>HRVATSKA</a:t>
          </a:r>
          <a:r>
            <a:rPr lang="hr-HR" sz="1000" baseline="0">
              <a:latin typeface="Arial Narrow" pitchFamily="34" charset="0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4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33</xdr:row>
      <xdr:rowOff>0</xdr:rowOff>
    </xdr:from>
    <xdr:ext cx="190587" cy="257482"/>
    <xdr:sp macro="" textlink="">
      <xdr:nvSpPr>
        <xdr:cNvPr id="5" name="TextBox 4"/>
        <xdr:cNvSpPr txBox="1"/>
      </xdr:nvSpPr>
      <xdr:spPr>
        <a:xfrm>
          <a:off x="2105025" y="5715000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workbookViewId="0">
      <selection activeCell="P35" sqref="P35"/>
    </sheetView>
  </sheetViews>
  <sheetFormatPr defaultRowHeight="15"/>
  <sheetData>
    <row r="2" spans="1:26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K3" s="2" t="s"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7" spans="1:26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6" ht="15.75" thickBot="1">
      <c r="A8" s="4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6">
      <c r="A9" s="6" t="s">
        <v>3</v>
      </c>
      <c r="B9" s="7" t="s">
        <v>4</v>
      </c>
      <c r="C9" s="8"/>
      <c r="D9" s="9"/>
      <c r="E9" s="7" t="s">
        <v>5</v>
      </c>
      <c r="F9" s="8"/>
      <c r="G9" s="9"/>
      <c r="H9" s="7" t="s">
        <v>6</v>
      </c>
      <c r="I9" s="8"/>
      <c r="J9" s="9"/>
      <c r="K9" s="7" t="s">
        <v>7</v>
      </c>
      <c r="L9" s="8"/>
      <c r="M9" s="9"/>
      <c r="N9" s="10" t="s">
        <v>8</v>
      </c>
      <c r="O9" s="8"/>
      <c r="P9" s="9"/>
    </row>
    <row r="10" spans="1:26">
      <c r="A10" s="11"/>
      <c r="B10" s="12">
        <v>2013</v>
      </c>
      <c r="C10" s="13">
        <v>2014</v>
      </c>
      <c r="D10" s="14" t="s">
        <v>9</v>
      </c>
      <c r="E10" s="12">
        <v>2013</v>
      </c>
      <c r="F10" s="13">
        <v>2014</v>
      </c>
      <c r="G10" s="15" t="s">
        <v>9</v>
      </c>
      <c r="H10" s="12">
        <v>2013</v>
      </c>
      <c r="I10" s="13">
        <v>2014</v>
      </c>
      <c r="J10" s="14" t="s">
        <v>9</v>
      </c>
      <c r="K10" s="12">
        <v>2013</v>
      </c>
      <c r="L10" s="13">
        <v>2014</v>
      </c>
      <c r="M10" s="15" t="s">
        <v>9</v>
      </c>
      <c r="N10" s="12">
        <v>2013</v>
      </c>
      <c r="O10" s="13">
        <v>2014</v>
      </c>
      <c r="P10" s="14" t="s">
        <v>9</v>
      </c>
    </row>
    <row r="11" spans="1:26" ht="15.75" thickBot="1">
      <c r="A11" s="16"/>
      <c r="B11" s="17"/>
      <c r="C11" s="18"/>
      <c r="D11" s="19"/>
      <c r="E11" s="17"/>
      <c r="F11" s="18"/>
      <c r="G11" s="20"/>
      <c r="H11" s="17"/>
      <c r="I11" s="18"/>
      <c r="J11" s="19"/>
      <c r="K11" s="17"/>
      <c r="L11" s="18"/>
      <c r="M11" s="20"/>
      <c r="N11" s="17"/>
      <c r="O11" s="18"/>
      <c r="P11" s="19"/>
    </row>
    <row r="12" spans="1:26" ht="15.75" thickTop="1">
      <c r="A12" s="21" t="s">
        <v>10</v>
      </c>
      <c r="B12" s="22">
        <v>2629</v>
      </c>
      <c r="C12" s="23">
        <v>2194</v>
      </c>
      <c r="D12" s="24">
        <f>((C12-B12)/B12)*100</f>
        <v>-16.546215290985167</v>
      </c>
      <c r="E12" s="22">
        <v>125117</v>
      </c>
      <c r="F12" s="23">
        <v>127161</v>
      </c>
      <c r="G12" s="24">
        <f>((F12-E12)/E12)*100</f>
        <v>1.6336708840525269</v>
      </c>
      <c r="H12" s="22">
        <v>263</v>
      </c>
      <c r="I12" s="23">
        <v>102</v>
      </c>
      <c r="J12" s="24">
        <f>((I12-H12)/H12)*100</f>
        <v>-61.216730038022817</v>
      </c>
      <c r="K12" s="22">
        <v>398793</v>
      </c>
      <c r="L12" s="23">
        <v>372016</v>
      </c>
      <c r="M12" s="24">
        <f>((L12-K12)/K12)*100</f>
        <v>-6.7145110370543115</v>
      </c>
      <c r="N12" s="22">
        <v>105306</v>
      </c>
      <c r="O12" s="25">
        <v>130418</v>
      </c>
      <c r="P12" s="24">
        <f>((O12-N12)/N12)*100</f>
        <v>23.846694395381078</v>
      </c>
    </row>
    <row r="13" spans="1:26">
      <c r="A13" s="26"/>
      <c r="B13" s="27"/>
      <c r="C13" s="27"/>
      <c r="D13" s="28"/>
      <c r="E13" s="27"/>
      <c r="F13" s="27"/>
      <c r="G13" s="28"/>
      <c r="H13" s="27"/>
      <c r="I13" s="27"/>
      <c r="J13" s="28"/>
      <c r="K13" s="27"/>
      <c r="L13" s="27"/>
      <c r="M13" s="28"/>
      <c r="N13" s="27"/>
      <c r="O13" s="29"/>
      <c r="P13" s="30"/>
    </row>
    <row r="14" spans="1:26">
      <c r="A14" s="31" t="s">
        <v>11</v>
      </c>
      <c r="B14" s="22">
        <v>396</v>
      </c>
      <c r="C14" s="23">
        <v>389</v>
      </c>
      <c r="D14" s="24">
        <f>((C14-B14)/B14)*100</f>
        <v>-1.7676767676767675</v>
      </c>
      <c r="E14" s="22">
        <v>21341</v>
      </c>
      <c r="F14" s="23">
        <v>20697</v>
      </c>
      <c r="G14" s="24">
        <f>((F14-E14)/E14)*100</f>
        <v>-3.0176655264514318</v>
      </c>
      <c r="H14" s="22">
        <v>968</v>
      </c>
      <c r="I14" s="23">
        <v>630</v>
      </c>
      <c r="J14" s="24">
        <f>((I14-H14)/H14)*100</f>
        <v>-34.917355371900825</v>
      </c>
      <c r="K14" s="22">
        <v>28212</v>
      </c>
      <c r="L14" s="23">
        <v>18472</v>
      </c>
      <c r="M14" s="24">
        <f>((L14-K14)/K14)*100</f>
        <v>-34.52431589394584</v>
      </c>
      <c r="N14" s="22">
        <v>21</v>
      </c>
      <c r="O14" s="25">
        <v>110</v>
      </c>
      <c r="P14" s="24">
        <f>((O14-N14)/N14)*100</f>
        <v>423.8095238095238</v>
      </c>
    </row>
    <row r="15" spans="1:26">
      <c r="A15" s="26"/>
      <c r="B15" s="27"/>
      <c r="C15" s="27"/>
      <c r="D15" s="28"/>
      <c r="E15" s="27"/>
      <c r="F15" s="27"/>
      <c r="G15" s="28"/>
      <c r="H15" s="27"/>
      <c r="I15" s="27"/>
      <c r="J15" s="28"/>
      <c r="K15" s="27"/>
      <c r="L15" s="27"/>
      <c r="M15" s="28"/>
      <c r="N15" s="27"/>
      <c r="O15" s="32"/>
      <c r="P15" s="33"/>
    </row>
    <row r="16" spans="1:26">
      <c r="A16" s="31" t="s">
        <v>12</v>
      </c>
      <c r="B16" s="22">
        <v>260</v>
      </c>
      <c r="C16" s="23">
        <v>256</v>
      </c>
      <c r="D16" s="24">
        <f>((C16-B16)/B16)*100</f>
        <v>-1.5384615384615385</v>
      </c>
      <c r="E16" s="22">
        <v>16832</v>
      </c>
      <c r="F16" s="23">
        <v>14105</v>
      </c>
      <c r="G16" s="24">
        <f>((F16-E16)/E16)*100</f>
        <v>-16.201283269961976</v>
      </c>
      <c r="H16" s="22">
        <v>322</v>
      </c>
      <c r="I16" s="23">
        <v>318</v>
      </c>
      <c r="J16" s="24">
        <f>((I16-H16)/H16)*100</f>
        <v>-1.2422360248447204</v>
      </c>
      <c r="K16" s="22">
        <v>18575</v>
      </c>
      <c r="L16" s="23">
        <v>13373</v>
      </c>
      <c r="M16" s="24">
        <f>((L16-K16)/K16)*100</f>
        <v>-28.005383580080757</v>
      </c>
      <c r="N16" s="22"/>
      <c r="O16" s="34"/>
      <c r="P16" s="35"/>
    </row>
    <row r="17" spans="1:26">
      <c r="A17" s="26"/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7"/>
      <c r="O17" s="36"/>
      <c r="P17" s="29"/>
    </row>
    <row r="18" spans="1:26">
      <c r="A18" s="31" t="s">
        <v>13</v>
      </c>
      <c r="B18" s="22">
        <v>184</v>
      </c>
      <c r="C18" s="23">
        <v>102</v>
      </c>
      <c r="D18" s="24">
        <f>((C18-B18)/B18)*100</f>
        <v>-44.565217391304344</v>
      </c>
      <c r="E18" s="22">
        <v>691</v>
      </c>
      <c r="F18" s="23">
        <v>738</v>
      </c>
      <c r="G18" s="24">
        <f>((F18-E18)/E18)*100</f>
        <v>6.8017366136034738</v>
      </c>
      <c r="H18" s="22">
        <v>0</v>
      </c>
      <c r="I18" s="23">
        <v>0</v>
      </c>
      <c r="J18" s="24" t="e">
        <f>((I18-H18)/H18)*100</f>
        <v>#DIV/0!</v>
      </c>
      <c r="K18" s="22">
        <v>217</v>
      </c>
      <c r="L18" s="23">
        <v>98</v>
      </c>
      <c r="M18" s="24">
        <f>((L18-K18)/K18)*100</f>
        <v>-54.838709677419352</v>
      </c>
      <c r="N18" s="22">
        <v>7</v>
      </c>
      <c r="O18" s="23">
        <v>36</v>
      </c>
      <c r="P18" s="24">
        <f>((O18-N18)/N18)*100</f>
        <v>414.28571428571433</v>
      </c>
    </row>
    <row r="19" spans="1:26">
      <c r="A19" s="26"/>
      <c r="B19" s="27"/>
      <c r="C19" s="27"/>
      <c r="D19" s="28"/>
      <c r="E19" s="27"/>
      <c r="F19" s="27"/>
      <c r="G19" s="28"/>
      <c r="H19" s="27"/>
      <c r="I19" s="27"/>
      <c r="J19" s="28"/>
      <c r="K19" s="27"/>
      <c r="L19" s="27"/>
      <c r="M19" s="28"/>
      <c r="N19" s="29"/>
      <c r="O19" s="37"/>
      <c r="P19" s="38"/>
    </row>
    <row r="20" spans="1:26">
      <c r="A20" s="31" t="s">
        <v>14</v>
      </c>
      <c r="B20" s="22">
        <v>150</v>
      </c>
      <c r="C20" s="23">
        <v>142</v>
      </c>
      <c r="D20" s="24">
        <f>((C20-B20)/B20)*100</f>
        <v>-5.3333333333333339</v>
      </c>
      <c r="E20" s="22">
        <v>1372</v>
      </c>
      <c r="F20" s="23">
        <v>1210</v>
      </c>
      <c r="G20" s="24">
        <f>((F20-E20)/E20)*100</f>
        <v>-11.807580174927114</v>
      </c>
      <c r="H20" s="22">
        <v>523</v>
      </c>
      <c r="I20" s="23">
        <v>580</v>
      </c>
      <c r="J20" s="24">
        <f>((I20-H20)/H20)*100</f>
        <v>10.89866156787763</v>
      </c>
      <c r="K20" s="22">
        <v>69</v>
      </c>
      <c r="L20" s="23">
        <v>170</v>
      </c>
      <c r="M20" s="24">
        <f>((L20-K20)/K20)*100</f>
        <v>146.37681159420291</v>
      </c>
      <c r="N20" s="39"/>
      <c r="O20" s="23">
        <v>1</v>
      </c>
      <c r="P20" s="39"/>
    </row>
    <row r="21" spans="1:26">
      <c r="A21" s="26"/>
      <c r="B21" s="27"/>
      <c r="C21" s="27"/>
      <c r="D21" s="28"/>
      <c r="E21" s="27"/>
      <c r="F21" s="27"/>
      <c r="G21" s="28"/>
      <c r="H21" s="27"/>
      <c r="I21" s="27"/>
      <c r="J21" s="40"/>
      <c r="K21" s="27"/>
      <c r="L21" s="27"/>
      <c r="M21" s="41"/>
      <c r="N21" s="29"/>
      <c r="O21" s="36"/>
      <c r="P21" s="29"/>
    </row>
    <row r="22" spans="1:26">
      <c r="A22" s="31" t="s">
        <v>15</v>
      </c>
      <c r="B22" s="22">
        <v>12</v>
      </c>
      <c r="C22" s="23">
        <v>42</v>
      </c>
      <c r="D22" s="24">
        <f>((C22-B22)/B22)*100</f>
        <v>250</v>
      </c>
      <c r="E22" s="22">
        <v>9</v>
      </c>
      <c r="F22" s="23">
        <v>186</v>
      </c>
      <c r="G22" s="24">
        <f>((F22-E22)/E22)*100</f>
        <v>1966.6666666666667</v>
      </c>
      <c r="H22" s="23"/>
      <c r="I22" s="23"/>
      <c r="J22" s="24"/>
      <c r="K22" s="23"/>
      <c r="L22" s="23"/>
      <c r="M22" s="42"/>
      <c r="N22" s="39"/>
      <c r="O22" s="34"/>
      <c r="P22" s="39"/>
    </row>
    <row r="23" spans="1:26">
      <c r="A23" s="26"/>
      <c r="B23" s="27"/>
      <c r="C23" s="27"/>
      <c r="D23" s="28"/>
      <c r="E23" s="27"/>
      <c r="F23" s="27"/>
      <c r="G23" s="28"/>
      <c r="H23" s="27"/>
      <c r="I23" s="27"/>
      <c r="J23" s="43"/>
      <c r="K23" s="27"/>
      <c r="L23" s="27"/>
      <c r="M23" s="27"/>
      <c r="N23" s="29"/>
      <c r="O23" s="36"/>
      <c r="P23" s="38"/>
    </row>
    <row r="24" spans="1:26">
      <c r="A24" s="31" t="s">
        <v>16</v>
      </c>
      <c r="B24" s="22">
        <v>21</v>
      </c>
      <c r="C24" s="23">
        <v>16</v>
      </c>
      <c r="D24" s="24">
        <f>((C24-B24)/B24)*100</f>
        <v>-23.809523809523807</v>
      </c>
      <c r="E24" s="22">
        <v>43</v>
      </c>
      <c r="F24" s="23">
        <v>8</v>
      </c>
      <c r="G24" s="24">
        <f>((F24-E24)/E24)*100</f>
        <v>-81.395348837209298</v>
      </c>
      <c r="H24" s="23"/>
      <c r="I24" s="23"/>
      <c r="J24" s="42"/>
      <c r="K24" s="23"/>
      <c r="L24" s="23"/>
      <c r="M24" s="23"/>
      <c r="N24" s="39"/>
      <c r="O24" s="34"/>
      <c r="P24" s="39"/>
    </row>
    <row r="25" spans="1:26">
      <c r="A25" s="26"/>
      <c r="B25" s="27"/>
      <c r="C25" s="27"/>
      <c r="D25" s="28"/>
      <c r="E25" s="27"/>
      <c r="F25" s="27"/>
      <c r="G25" s="28"/>
      <c r="H25" s="27"/>
      <c r="I25" s="27"/>
      <c r="J25" s="43"/>
      <c r="K25" s="27"/>
      <c r="L25" s="27"/>
      <c r="M25" s="27"/>
      <c r="N25" s="29"/>
      <c r="O25" s="36"/>
      <c r="P25" s="29"/>
    </row>
    <row r="26" spans="1:26">
      <c r="A26" s="31" t="s">
        <v>17</v>
      </c>
      <c r="B26" s="22">
        <v>1</v>
      </c>
      <c r="C26" s="23">
        <v>0</v>
      </c>
      <c r="D26" s="24">
        <f>((C26-B26)/B26)*100</f>
        <v>-100</v>
      </c>
      <c r="E26" s="22">
        <v>4</v>
      </c>
      <c r="F26" s="23">
        <v>0</v>
      </c>
      <c r="G26" s="24">
        <f>((F26-E26)/E26)*100</f>
        <v>-100</v>
      </c>
      <c r="H26" s="22"/>
      <c r="I26" s="23"/>
      <c r="J26" s="44"/>
      <c r="K26" s="23"/>
      <c r="L26" s="23"/>
      <c r="M26" s="23"/>
      <c r="N26" s="39"/>
      <c r="O26" s="34"/>
      <c r="P26" s="39"/>
    </row>
    <row r="27" spans="1:26">
      <c r="A27" s="26"/>
      <c r="B27" s="27"/>
      <c r="C27" s="27"/>
      <c r="D27" s="28"/>
      <c r="E27" s="27"/>
      <c r="F27" s="27"/>
      <c r="G27" s="28"/>
      <c r="H27" s="27"/>
      <c r="I27" s="27"/>
      <c r="J27" s="43"/>
      <c r="K27" s="45"/>
      <c r="L27" s="45"/>
      <c r="M27" s="45"/>
      <c r="N27" s="38"/>
      <c r="O27" s="37"/>
      <c r="P27" s="38"/>
    </row>
    <row r="28" spans="1:26">
      <c r="A28" s="31" t="s">
        <v>18</v>
      </c>
      <c r="B28" s="22">
        <v>30</v>
      </c>
      <c r="C28" s="23">
        <v>26</v>
      </c>
      <c r="D28" s="24">
        <f>((C28-B28)/B28)*100</f>
        <v>-13.333333333333334</v>
      </c>
      <c r="E28" s="22">
        <v>53</v>
      </c>
      <c r="F28" s="23">
        <v>30</v>
      </c>
      <c r="G28" s="24">
        <f>((F28-E28)/E28)*100</f>
        <v>-43.39622641509434</v>
      </c>
      <c r="H28" s="23"/>
      <c r="I28" s="23"/>
      <c r="J28" s="44"/>
      <c r="K28" s="34"/>
      <c r="L28" s="23"/>
      <c r="M28" s="23"/>
      <c r="N28" s="39"/>
      <c r="O28" s="34"/>
      <c r="P28" s="39"/>
    </row>
    <row r="29" spans="1:26" ht="15.75" thickBot="1">
      <c r="A29" s="46"/>
      <c r="B29" s="47"/>
      <c r="C29" s="48"/>
      <c r="D29" s="49"/>
      <c r="E29" s="50"/>
      <c r="F29" s="48"/>
      <c r="G29" s="48"/>
      <c r="H29" s="48"/>
      <c r="I29" s="48"/>
      <c r="J29" s="51"/>
      <c r="K29" s="52"/>
      <c r="L29" s="48"/>
      <c r="M29" s="48"/>
      <c r="N29" s="53"/>
      <c r="O29" s="52"/>
      <c r="P29" s="54"/>
    </row>
    <row r="30" spans="1:26" ht="15.75" thickBot="1">
      <c r="A30" s="55"/>
      <c r="B30" s="56"/>
      <c r="C30" s="57"/>
      <c r="D30" s="58"/>
      <c r="E30" s="59"/>
      <c r="F30" s="57"/>
      <c r="G30" s="57"/>
      <c r="H30" s="56"/>
      <c r="I30" s="57"/>
      <c r="J30" s="60"/>
      <c r="K30" s="59"/>
      <c r="L30" s="57"/>
      <c r="M30" s="57"/>
      <c r="N30" s="61"/>
      <c r="O30" s="61"/>
      <c r="P30" s="62"/>
    </row>
    <row r="31" spans="1:26" ht="15.75" thickBot="1">
      <c r="A31" s="63" t="s">
        <v>19</v>
      </c>
      <c r="B31" s="64">
        <f>SUM(B12:B28)</f>
        <v>3683</v>
      </c>
      <c r="C31" s="65">
        <f>SUM(C12:C28)</f>
        <v>3167</v>
      </c>
      <c r="D31" s="66">
        <f>((C31-B31)/B31)*100</f>
        <v>-14.010317675807766</v>
      </c>
      <c r="E31" s="64">
        <f>SUM(E12:E28)</f>
        <v>165462</v>
      </c>
      <c r="F31" s="65">
        <f>SUM(F12:F28)</f>
        <v>164135</v>
      </c>
      <c r="G31" s="66">
        <f>((F31-E31)/E31)*100</f>
        <v>-0.80199683310971714</v>
      </c>
      <c r="H31" s="64">
        <f>SUM(H12:H28)</f>
        <v>2076</v>
      </c>
      <c r="I31" s="65">
        <f>SUM(I12:I28)</f>
        <v>1630</v>
      </c>
      <c r="J31" s="66">
        <f>((I31-H31)/H31)*100</f>
        <v>-21.483622350674374</v>
      </c>
      <c r="K31" s="67">
        <f>SUM(K12:K28)</f>
        <v>445866</v>
      </c>
      <c r="L31" s="65">
        <f>SUM(L12:L28)</f>
        <v>404129</v>
      </c>
      <c r="M31" s="66">
        <f>((L31-K31)/K31)*100</f>
        <v>-9.3608842118484024</v>
      </c>
      <c r="N31" s="64">
        <f>SUM(N12:N28)</f>
        <v>105334</v>
      </c>
      <c r="O31" s="65">
        <f>SUM(O12:O29)</f>
        <v>130565</v>
      </c>
      <c r="P31" s="66">
        <f>((O31-N31)/N31)*100</f>
        <v>23.953329409307536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>
      <c r="M32" s="61"/>
    </row>
    <row r="33" spans="1:13">
      <c r="A33" t="s">
        <v>20</v>
      </c>
      <c r="M33" s="61"/>
    </row>
    <row r="34" spans="1:13">
      <c r="A34" t="s">
        <v>21</v>
      </c>
      <c r="M34" s="61"/>
    </row>
    <row r="35" spans="1:13">
      <c r="A35" s="68" t="s">
        <v>22</v>
      </c>
    </row>
  </sheetData>
  <mergeCells count="24"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K2:Z2"/>
    <mergeCell ref="A7:P7"/>
    <mergeCell ref="A8:P8"/>
    <mergeCell ref="B9:D9"/>
    <mergeCell ref="E9:G9"/>
    <mergeCell ref="H9:J9"/>
    <mergeCell ref="K9:M9"/>
    <mergeCell ref="N9:P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2014-03-17T15:59:58Z</dcterms:modified>
</cp:coreProperties>
</file>