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245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List1!$A$1:$Z$39</definedName>
  </definedNames>
  <calcPr calcId="125725"/>
</workbook>
</file>

<file path=xl/calcChain.xml><?xml version="1.0" encoding="utf-8"?>
<calcChain xmlns="http://schemas.openxmlformats.org/spreadsheetml/2006/main">
  <c r="J19" i="1"/>
  <c r="J27"/>
  <c r="J25"/>
  <c r="P21" l="1"/>
  <c r="M23" l="1"/>
  <c r="P17" l="1"/>
  <c r="P15"/>
  <c r="M21"/>
  <c r="M19"/>
  <c r="M17"/>
  <c r="M15"/>
  <c r="J23"/>
  <c r="J21"/>
  <c r="J17"/>
  <c r="J15"/>
  <c r="G31"/>
  <c r="G29"/>
  <c r="G27"/>
  <c r="G25"/>
  <c r="G23"/>
  <c r="G21"/>
  <c r="G19"/>
  <c r="G17"/>
  <c r="G15"/>
  <c r="D31"/>
  <c r="D29"/>
  <c r="D27"/>
  <c r="D25"/>
  <c r="D23"/>
  <c r="D21"/>
  <c r="D19"/>
  <c r="D17"/>
  <c r="D15"/>
  <c r="K34" l="1"/>
  <c r="L34"/>
  <c r="F34"/>
  <c r="C34"/>
  <c r="O34"/>
  <c r="N34"/>
  <c r="I34"/>
  <c r="H34"/>
  <c r="E34"/>
  <c r="B34"/>
  <c r="J34" l="1"/>
  <c r="M34"/>
  <c r="G34"/>
  <c r="D34"/>
  <c r="P34"/>
</calcChain>
</file>

<file path=xl/sharedStrings.xml><?xml version="1.0" encoding="utf-8"?>
<sst xmlns="http://schemas.openxmlformats.org/spreadsheetml/2006/main" count="28" uniqueCount="23">
  <si>
    <t>STATISTIČKI PODACI O PROMETU NA AERODROMIMA U RH</t>
  </si>
  <si>
    <t>AERODROMI</t>
  </si>
  <si>
    <t>Aerodrom Brač</t>
  </si>
  <si>
    <t>OPERACIJE ZRAKOPLOVA</t>
  </si>
  <si>
    <t>Ukupno:</t>
  </si>
  <si>
    <t>Z.p. Mali Lošinj</t>
  </si>
  <si>
    <t>%</t>
  </si>
  <si>
    <t>ZL Zagreb</t>
  </si>
  <si>
    <t>ZL Split</t>
  </si>
  <si>
    <t>ZL Dubrovnik</t>
  </si>
  <si>
    <t>ZL Pula</t>
  </si>
  <si>
    <t>ZL Zadar</t>
  </si>
  <si>
    <t>ZL Osijek</t>
  </si>
  <si>
    <t>ZL Rijeka</t>
  </si>
  <si>
    <t>PREVEZENO PUTNIKA</t>
  </si>
  <si>
    <t>TRANZIT</t>
  </si>
  <si>
    <t xml:space="preserve"> </t>
  </si>
  <si>
    <t>PREVEZENO ROBE (kg)</t>
  </si>
  <si>
    <t>PREVEZENO POŠTE (kg)</t>
  </si>
  <si>
    <t>* operacija zrakoplova = slijetanje ili polijetanje</t>
  </si>
  <si>
    <t>**putnici = putnici u odlasku + putnici u dolasku</t>
  </si>
  <si>
    <t>* Službene statističke podatke objavljuje Državni zavod za statistiku</t>
  </si>
  <si>
    <r>
      <t xml:space="preserve">LISTOPAD </t>
    </r>
    <r>
      <rPr>
        <i/>
        <sz val="10"/>
        <color indexed="12"/>
        <rFont val="Arial"/>
        <family val="2"/>
        <charset val="238"/>
      </rPr>
      <t>2014</t>
    </r>
    <r>
      <rPr>
        <sz val="10"/>
        <rFont val="Arial"/>
        <family val="2"/>
        <charset val="238"/>
      </rPr>
      <t>/2015</t>
    </r>
  </si>
</sst>
</file>

<file path=xl/styles.xml><?xml version="1.0" encoding="utf-8"?>
<styleSheet xmlns="http://schemas.openxmlformats.org/spreadsheetml/2006/main">
  <fonts count="22">
    <font>
      <sz val="10"/>
      <name val="Arial"/>
      <charset val="238"/>
    </font>
    <font>
      <sz val="8"/>
      <name val="Arial"/>
      <family val="2"/>
      <charset val="238"/>
    </font>
    <font>
      <sz val="8"/>
      <color indexed="20"/>
      <name val="Arial"/>
      <family val="2"/>
      <charset val="238"/>
    </font>
    <font>
      <i/>
      <sz val="8"/>
      <color indexed="4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i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color indexed="4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9"/>
      <name val="Arial"/>
      <family val="2"/>
      <charset val="238"/>
    </font>
    <font>
      <i/>
      <sz val="8"/>
      <color indexed="12"/>
      <name val="Arial"/>
      <family val="2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sz val="8"/>
      <name val="Arial"/>
      <family val="2"/>
      <charset val="238"/>
    </font>
    <font>
      <i/>
      <sz val="8"/>
      <color indexed="48"/>
      <name val="Arial"/>
      <family val="2"/>
      <charset val="238"/>
    </font>
    <font>
      <sz val="8"/>
      <color indexed="20"/>
      <name val="Arial"/>
      <family val="2"/>
      <charset val="238"/>
    </font>
    <font>
      <i/>
      <sz val="8"/>
      <color indexed="12"/>
      <name val="Arial"/>
      <family val="2"/>
      <charset val="238"/>
    </font>
    <font>
      <i/>
      <sz val="8"/>
      <color indexed="48"/>
      <name val="Arial"/>
      <family val="2"/>
      <charset val="238"/>
    </font>
    <font>
      <i/>
      <sz val="8"/>
      <color rgb="FF0000FF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/>
    <xf numFmtId="0" fontId="9" fillId="3" borderId="3" xfId="0" applyFont="1" applyFill="1" applyBorder="1"/>
    <xf numFmtId="0" fontId="9" fillId="2" borderId="3" xfId="0" applyFont="1" applyFill="1" applyBorder="1"/>
    <xf numFmtId="0" fontId="9" fillId="3" borderId="4" xfId="0" applyFont="1" applyFill="1" applyBorder="1"/>
    <xf numFmtId="0" fontId="1" fillId="0" borderId="5" xfId="0" applyFont="1" applyBorder="1"/>
    <xf numFmtId="0" fontId="0" fillId="0" borderId="6" xfId="0" applyBorder="1"/>
    <xf numFmtId="0" fontId="8" fillId="2" borderId="7" xfId="0" applyFont="1" applyFill="1" applyBorder="1" applyAlignment="1">
      <alignment horizontal="right" vertical="center"/>
    </xf>
    <xf numFmtId="0" fontId="12" fillId="0" borderId="0" xfId="0" applyFont="1"/>
    <xf numFmtId="0" fontId="5" fillId="0" borderId="10" xfId="0" applyFont="1" applyBorder="1" applyAlignment="1">
      <alignment horizontal="right" vertical="center"/>
    </xf>
    <xf numFmtId="2" fontId="6" fillId="2" borderId="11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2" xfId="0" applyFont="1" applyBorder="1" applyAlignment="1">
      <alignment horizontal="right" vertical="center"/>
    </xf>
    <xf numFmtId="3" fontId="21" fillId="2" borderId="8" xfId="0" applyNumberFormat="1" applyFont="1" applyFill="1" applyBorder="1"/>
    <xf numFmtId="3" fontId="14" fillId="2" borderId="8" xfId="0" applyNumberFormat="1" applyFont="1" applyFill="1" applyBorder="1"/>
    <xf numFmtId="3" fontId="6" fillId="2" borderId="8" xfId="0" applyNumberFormat="1" applyFont="1" applyFill="1" applyBorder="1"/>
    <xf numFmtId="3" fontId="14" fillId="2" borderId="9" xfId="0" applyNumberFormat="1" applyFont="1" applyFill="1" applyBorder="1"/>
    <xf numFmtId="3" fontId="21" fillId="3" borderId="8" xfId="0" applyNumberFormat="1" applyFont="1" applyFill="1" applyBorder="1"/>
    <xf numFmtId="3" fontId="14" fillId="3" borderId="8" xfId="0" applyNumberFormat="1" applyFont="1" applyFill="1" applyBorder="1"/>
    <xf numFmtId="3" fontId="15" fillId="3" borderId="8" xfId="0" applyNumberFormat="1" applyFont="1" applyFill="1" applyBorder="1"/>
    <xf numFmtId="3" fontId="16" fillId="3" borderId="8" xfId="0" applyNumberFormat="1" applyFont="1" applyFill="1" applyBorder="1"/>
    <xf numFmtId="3" fontId="17" fillId="2" borderId="8" xfId="0" applyNumberFormat="1" applyFont="1" applyFill="1" applyBorder="1"/>
    <xf numFmtId="3" fontId="17" fillId="3" borderId="8" xfId="0" applyNumberFormat="1" applyFont="1" applyFill="1" applyBorder="1"/>
    <xf numFmtId="3" fontId="17" fillId="0" borderId="8" xfId="0" applyNumberFormat="1" applyFont="1" applyBorder="1"/>
    <xf numFmtId="3" fontId="18" fillId="3" borderId="8" xfId="0" applyNumberFormat="1" applyFont="1" applyFill="1" applyBorder="1"/>
    <xf numFmtId="3" fontId="20" fillId="3" borderId="8" xfId="0" applyNumberFormat="1" applyFont="1" applyFill="1" applyBorder="1"/>
    <xf numFmtId="3" fontId="15" fillId="2" borderId="8" xfId="0" applyNumberFormat="1" applyFont="1" applyFill="1" applyBorder="1"/>
    <xf numFmtId="3" fontId="16" fillId="2" borderId="8" xfId="0" applyNumberFormat="1" applyFont="1" applyFill="1" applyBorder="1"/>
    <xf numFmtId="3" fontId="16" fillId="0" borderId="8" xfId="0" applyNumberFormat="1" applyFont="1" applyBorder="1"/>
    <xf numFmtId="3" fontId="14" fillId="0" borderId="8" xfId="0" applyNumberFormat="1" applyFont="1" applyBorder="1"/>
    <xf numFmtId="3" fontId="18" fillId="2" borderId="8" xfId="0" applyNumberFormat="1" applyFont="1" applyFill="1" applyBorder="1"/>
    <xf numFmtId="3" fontId="14" fillId="3" borderId="25" xfId="0" applyNumberFormat="1" applyFont="1" applyFill="1" applyBorder="1"/>
    <xf numFmtId="3" fontId="14" fillId="3" borderId="26" xfId="0" applyNumberFormat="1" applyFont="1" applyFill="1" applyBorder="1"/>
    <xf numFmtId="3" fontId="15" fillId="3" borderId="28" xfId="0" applyNumberFormat="1" applyFont="1" applyFill="1" applyBorder="1"/>
    <xf numFmtId="3" fontId="13" fillId="3" borderId="26" xfId="0" applyNumberFormat="1" applyFont="1" applyFill="1" applyBorder="1"/>
    <xf numFmtId="3" fontId="18" fillId="3" borderId="26" xfId="0" applyNumberFormat="1" applyFont="1" applyFill="1" applyBorder="1"/>
    <xf numFmtId="3" fontId="17" fillId="3" borderId="26" xfId="0" applyNumberFormat="1" applyFont="1" applyFill="1" applyBorder="1"/>
    <xf numFmtId="3" fontId="16" fillId="3" borderId="26" xfId="0" applyNumberFormat="1" applyFont="1" applyFill="1" applyBorder="1"/>
    <xf numFmtId="3" fontId="16" fillId="3" borderId="27" xfId="0" applyNumberFormat="1" applyFont="1" applyFill="1" applyBorder="1"/>
    <xf numFmtId="4" fontId="6" fillId="2" borderId="8" xfId="0" applyNumberFormat="1" applyFont="1" applyFill="1" applyBorder="1" applyAlignment="1">
      <alignment horizontal="right" vertical="center"/>
    </xf>
    <xf numFmtId="4" fontId="15" fillId="3" borderId="8" xfId="0" applyNumberFormat="1" applyFont="1" applyFill="1" applyBorder="1"/>
    <xf numFmtId="4" fontId="6" fillId="2" borderId="30" xfId="0" applyNumberFormat="1" applyFont="1" applyFill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right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1" fillId="0" borderId="29" xfId="0" applyFont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9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504825</xdr:colOff>
      <xdr:row>4</xdr:row>
      <xdr:rowOff>133350</xdr:rowOff>
    </xdr:to>
    <xdr:pic>
      <xdr:nvPicPr>
        <xdr:cNvPr id="1025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288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0</xdr:row>
      <xdr:rowOff>0</xdr:rowOff>
    </xdr:from>
    <xdr:ext cx="3697166" cy="853182"/>
    <xdr:sp macro="" textlink="">
      <xdr:nvSpPr>
        <xdr:cNvPr id="3" name="TextBox 2"/>
        <xdr:cNvSpPr txBox="1"/>
      </xdr:nvSpPr>
      <xdr:spPr>
        <a:xfrm>
          <a:off x="2159000" y="0"/>
          <a:ext cx="3697166" cy="853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hr-HR" sz="100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HRVATSKA</a:t>
          </a:r>
          <a:r>
            <a:rPr lang="hr-H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r-HR" sz="1000">
              <a:latin typeface="Arial Narrow" pitchFamily="34" charset="0"/>
            </a:rPr>
            <a:t>AGENCIJA</a:t>
          </a:r>
          <a:r>
            <a:rPr lang="hr-HR" sz="1000" baseline="0">
              <a:latin typeface="Arial Narrow" pitchFamily="34" charset="0"/>
            </a:rPr>
            <a:t> ZA CIVILNO ZRAKOPLOVSTVO</a:t>
          </a:r>
        </a:p>
        <a:p>
          <a:r>
            <a:rPr lang="hr-HR" sz="1000" baseline="0">
              <a:latin typeface="Arial Narrow" pitchFamily="34" charset="0"/>
            </a:rPr>
            <a:t>Sektor aerodroma usluga u zračnoj plovidbi i upravljanja zračnim prometom</a:t>
          </a:r>
        </a:p>
        <a:p>
          <a:r>
            <a:rPr lang="hr-HR" sz="1000" baseline="0">
              <a:latin typeface="Arial Narrow" pitchFamily="34" charset="0"/>
            </a:rPr>
            <a:t>ODJEL AERODROMA</a:t>
          </a:r>
        </a:p>
        <a:p>
          <a:r>
            <a:rPr lang="hr-HR" sz="1000" baseline="0">
              <a:latin typeface="Arial Narrow" pitchFamily="34" charset="0"/>
            </a:rPr>
            <a:t>Tel: (+385 1) 2369 300</a:t>
          </a:r>
        </a:p>
        <a:p>
          <a:r>
            <a:rPr lang="hr-HR" sz="1000" baseline="0">
              <a:latin typeface="Arial Narrow" pitchFamily="34" charset="0"/>
            </a:rPr>
            <a:t>Fax: (+385 1)2369 301</a:t>
          </a:r>
        </a:p>
      </xdr:txBody>
    </xdr:sp>
    <xdr:clientData/>
  </xdr:oneCellAnchor>
  <xdr:twoCellAnchor>
    <xdr:from>
      <xdr:col>0</xdr:col>
      <xdr:colOff>0</xdr:colOff>
      <xdr:row>38</xdr:row>
      <xdr:rowOff>0</xdr:rowOff>
    </xdr:from>
    <xdr:to>
      <xdr:col>2</xdr:col>
      <xdr:colOff>504825</xdr:colOff>
      <xdr:row>38</xdr:row>
      <xdr:rowOff>0</xdr:rowOff>
    </xdr:to>
    <xdr:pic>
      <xdr:nvPicPr>
        <xdr:cNvPr id="1027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2462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38</xdr:row>
      <xdr:rowOff>0</xdr:rowOff>
    </xdr:from>
    <xdr:ext cx="190587" cy="257482"/>
    <xdr:sp macro="" textlink="">
      <xdr:nvSpPr>
        <xdr:cNvPr id="7" name="TextBox 6"/>
        <xdr:cNvSpPr txBox="1"/>
      </xdr:nvSpPr>
      <xdr:spPr>
        <a:xfrm>
          <a:off x="1824404" y="6323135"/>
          <a:ext cx="2282676" cy="906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twoCellAnchor>
    <xdr:from>
      <xdr:col>0</xdr:col>
      <xdr:colOff>0</xdr:colOff>
      <xdr:row>36</xdr:row>
      <xdr:rowOff>0</xdr:rowOff>
    </xdr:from>
    <xdr:to>
      <xdr:col>2</xdr:col>
      <xdr:colOff>504825</xdr:colOff>
      <xdr:row>36</xdr:row>
      <xdr:rowOff>0</xdr:rowOff>
    </xdr:to>
    <xdr:pic>
      <xdr:nvPicPr>
        <xdr:cNvPr id="8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007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36</xdr:row>
      <xdr:rowOff>0</xdr:rowOff>
    </xdr:from>
    <xdr:ext cx="190587" cy="257482"/>
    <xdr:sp macro="" textlink="">
      <xdr:nvSpPr>
        <xdr:cNvPr id="9" name="TextBox 8"/>
        <xdr:cNvSpPr txBox="1"/>
      </xdr:nvSpPr>
      <xdr:spPr>
        <a:xfrm>
          <a:off x="2105025" y="6200775"/>
          <a:ext cx="190587" cy="2574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twoCellAnchor>
    <xdr:from>
      <xdr:col>0</xdr:col>
      <xdr:colOff>0</xdr:colOff>
      <xdr:row>75</xdr:row>
      <xdr:rowOff>0</xdr:rowOff>
    </xdr:from>
    <xdr:to>
      <xdr:col>2</xdr:col>
      <xdr:colOff>504825</xdr:colOff>
      <xdr:row>75</xdr:row>
      <xdr:rowOff>0</xdr:rowOff>
    </xdr:to>
    <xdr:pic>
      <xdr:nvPicPr>
        <xdr:cNvPr id="10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007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75</xdr:row>
      <xdr:rowOff>0</xdr:rowOff>
    </xdr:from>
    <xdr:ext cx="190587" cy="257482"/>
    <xdr:sp macro="" textlink="">
      <xdr:nvSpPr>
        <xdr:cNvPr id="11" name="TextBox 10"/>
        <xdr:cNvSpPr txBox="1"/>
      </xdr:nvSpPr>
      <xdr:spPr>
        <a:xfrm>
          <a:off x="2105025" y="6200775"/>
          <a:ext cx="190587" cy="2574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8"/>
  <sheetViews>
    <sheetView tabSelected="1" zoomScale="120" zoomScaleNormal="120" workbookViewId="0">
      <selection activeCell="H37" sqref="H37"/>
    </sheetView>
  </sheetViews>
  <sheetFormatPr defaultRowHeight="12.75"/>
  <cols>
    <col min="1" max="1" width="14.140625" customWidth="1"/>
    <col min="2" max="3" width="8.7109375" customWidth="1"/>
    <col min="4" max="4" width="7.28515625" customWidth="1"/>
    <col min="5" max="6" width="8.7109375" customWidth="1"/>
    <col min="7" max="7" width="7.28515625" customWidth="1"/>
    <col min="8" max="9" width="8.7109375" customWidth="1"/>
    <col min="10" max="10" width="7.28515625" customWidth="1"/>
    <col min="11" max="12" width="8.7109375" customWidth="1"/>
    <col min="13" max="13" width="7.28515625" customWidth="1"/>
    <col min="14" max="15" width="8.7109375" customWidth="1"/>
    <col min="16" max="16" width="7.28515625" customWidth="1"/>
  </cols>
  <sheetData>
    <row r="2" spans="1:26"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>
      <c r="K3" s="17" t="s">
        <v>16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8" spans="1:26">
      <c r="A8" s="62" t="s">
        <v>0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1:26">
      <c r="A9" s="70" t="s">
        <v>22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</row>
    <row r="10" spans="1:26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26" ht="13.5" thickBot="1"/>
    <row r="12" spans="1:26" ht="25.5" customHeight="1">
      <c r="A12" s="9" t="s">
        <v>1</v>
      </c>
      <c r="B12" s="69" t="s">
        <v>3</v>
      </c>
      <c r="C12" s="60"/>
      <c r="D12" s="61"/>
      <c r="E12" s="69" t="s">
        <v>14</v>
      </c>
      <c r="F12" s="60"/>
      <c r="G12" s="61"/>
      <c r="H12" s="69" t="s">
        <v>15</v>
      </c>
      <c r="I12" s="60"/>
      <c r="J12" s="61"/>
      <c r="K12" s="69" t="s">
        <v>17</v>
      </c>
      <c r="L12" s="60"/>
      <c r="M12" s="61"/>
      <c r="N12" s="59" t="s">
        <v>18</v>
      </c>
      <c r="O12" s="60"/>
      <c r="P12" s="61"/>
    </row>
    <row r="13" spans="1:26">
      <c r="A13" s="65"/>
      <c r="B13" s="51">
        <v>2014</v>
      </c>
      <c r="C13" s="53">
        <v>2015</v>
      </c>
      <c r="D13" s="55" t="s">
        <v>6</v>
      </c>
      <c r="E13" s="51">
        <v>2014</v>
      </c>
      <c r="F13" s="53">
        <v>2015</v>
      </c>
      <c r="G13" s="57" t="s">
        <v>6</v>
      </c>
      <c r="H13" s="51">
        <v>2014</v>
      </c>
      <c r="I13" s="53">
        <v>2015</v>
      </c>
      <c r="J13" s="55" t="s">
        <v>6</v>
      </c>
      <c r="K13" s="51">
        <v>2014</v>
      </c>
      <c r="L13" s="53">
        <v>2015</v>
      </c>
      <c r="M13" s="57" t="s">
        <v>6</v>
      </c>
      <c r="N13" s="51">
        <v>2014</v>
      </c>
      <c r="O13" s="53">
        <v>2015</v>
      </c>
      <c r="P13" s="55" t="s">
        <v>6</v>
      </c>
    </row>
    <row r="14" spans="1:26" ht="13.5" thickBot="1">
      <c r="A14" s="66"/>
      <c r="B14" s="52"/>
      <c r="C14" s="54"/>
      <c r="D14" s="67"/>
      <c r="E14" s="52"/>
      <c r="F14" s="54"/>
      <c r="G14" s="58"/>
      <c r="H14" s="52"/>
      <c r="I14" s="54"/>
      <c r="J14" s="56"/>
      <c r="K14" s="52"/>
      <c r="L14" s="54"/>
      <c r="M14" s="58"/>
      <c r="N14" s="52"/>
      <c r="O14" s="54"/>
      <c r="P14" s="56"/>
    </row>
    <row r="15" spans="1:26" ht="13.5" thickTop="1">
      <c r="A15" s="10" t="s">
        <v>7</v>
      </c>
      <c r="B15" s="22">
        <v>3496</v>
      </c>
      <c r="C15" s="23">
        <v>3383</v>
      </c>
      <c r="D15" s="48">
        <f>((C15-B15)/B15)*100</f>
        <v>-3.2322654462242562</v>
      </c>
      <c r="E15" s="22">
        <v>222942</v>
      </c>
      <c r="F15" s="23">
        <v>236449</v>
      </c>
      <c r="G15" s="48">
        <f>((F15-E15)/E15)*100</f>
        <v>6.0585264328838893</v>
      </c>
      <c r="H15" s="22">
        <v>247</v>
      </c>
      <c r="I15" s="23">
        <v>101</v>
      </c>
      <c r="J15" s="48">
        <f>((I15-H15)/H15)*100</f>
        <v>-59.109311740890689</v>
      </c>
      <c r="K15" s="22">
        <v>406671</v>
      </c>
      <c r="L15" s="23">
        <v>515584</v>
      </c>
      <c r="M15" s="48">
        <f>((L15-K15)/K15)*100</f>
        <v>26.781599868198125</v>
      </c>
      <c r="N15" s="22">
        <v>185016</v>
      </c>
      <c r="O15" s="25">
        <v>176399</v>
      </c>
      <c r="P15" s="48">
        <f>((O15-N15)/N15)*100</f>
        <v>-4.6574350326458251</v>
      </c>
    </row>
    <row r="16" spans="1:26">
      <c r="A16" s="11"/>
      <c r="B16" s="26"/>
      <c r="C16" s="27"/>
      <c r="D16" s="49"/>
      <c r="E16" s="26"/>
      <c r="F16" s="27"/>
      <c r="G16" s="49"/>
      <c r="H16" s="26"/>
      <c r="I16" s="27"/>
      <c r="J16" s="49"/>
      <c r="K16" s="26"/>
      <c r="L16" s="27"/>
      <c r="M16" s="49"/>
      <c r="N16" s="26"/>
      <c r="O16" s="29"/>
      <c r="P16" s="49"/>
    </row>
    <row r="17" spans="1:16">
      <c r="A17" s="12" t="s">
        <v>8</v>
      </c>
      <c r="B17" s="22">
        <v>1467</v>
      </c>
      <c r="C17" s="23">
        <v>1583</v>
      </c>
      <c r="D17" s="48">
        <f>((C17-B17)/B17)*100</f>
        <v>7.9072937968643497</v>
      </c>
      <c r="E17" s="22">
        <v>113962</v>
      </c>
      <c r="F17" s="23">
        <v>132789</v>
      </c>
      <c r="G17" s="48">
        <f>((F17-E17)/E17)*100</f>
        <v>16.520419087064109</v>
      </c>
      <c r="H17" s="22">
        <v>1607</v>
      </c>
      <c r="I17" s="23">
        <v>1880</v>
      </c>
      <c r="J17" s="48">
        <f>((I17-H17)/H17)*100</f>
        <v>16.988176726820161</v>
      </c>
      <c r="K17" s="22">
        <v>32591</v>
      </c>
      <c r="L17" s="23">
        <v>34612</v>
      </c>
      <c r="M17" s="48">
        <f>((L17-K17)/K17)*100</f>
        <v>6.2010984627657946</v>
      </c>
      <c r="N17" s="22">
        <v>162</v>
      </c>
      <c r="O17" s="25">
        <v>238</v>
      </c>
      <c r="P17" s="48">
        <f>((O17-N17)/N17)*100</f>
        <v>46.913580246913575</v>
      </c>
    </row>
    <row r="18" spans="1:16">
      <c r="A18" s="11"/>
      <c r="B18" s="26"/>
      <c r="C18" s="27"/>
      <c r="D18" s="49"/>
      <c r="E18" s="26"/>
      <c r="F18" s="27"/>
      <c r="G18" s="49"/>
      <c r="H18" s="26"/>
      <c r="I18" s="27"/>
      <c r="J18" s="49"/>
      <c r="K18" s="26"/>
      <c r="L18" s="27"/>
      <c r="M18" s="49"/>
      <c r="N18" s="26"/>
      <c r="O18" s="29"/>
      <c r="P18" s="49"/>
    </row>
    <row r="19" spans="1:16">
      <c r="A19" s="12" t="s">
        <v>9</v>
      </c>
      <c r="B19" s="22">
        <v>1368</v>
      </c>
      <c r="C19" s="23">
        <v>1390</v>
      </c>
      <c r="D19" s="48">
        <f>((C19-B19)/B19)*100</f>
        <v>1.6081871345029239</v>
      </c>
      <c r="E19" s="22">
        <v>133936</v>
      </c>
      <c r="F19" s="23">
        <v>147185</v>
      </c>
      <c r="G19" s="48">
        <f>((F19-E19)/E19)*100</f>
        <v>9.8920379882929161</v>
      </c>
      <c r="H19" s="22">
        <v>1321</v>
      </c>
      <c r="I19" s="23">
        <v>1430</v>
      </c>
      <c r="J19" s="48">
        <f>((I19-H19)/H19)*100</f>
        <v>8.2513247539742629</v>
      </c>
      <c r="K19" s="22">
        <v>38599</v>
      </c>
      <c r="L19" s="23">
        <v>20831</v>
      </c>
      <c r="M19" s="48">
        <f>((L19-K19)/K19)*100</f>
        <v>-46.032280629031838</v>
      </c>
      <c r="N19" s="22"/>
      <c r="O19" s="30"/>
      <c r="P19" s="48"/>
    </row>
    <row r="20" spans="1:16">
      <c r="A20" s="11"/>
      <c r="B20" s="26"/>
      <c r="C20" s="27"/>
      <c r="D20" s="49"/>
      <c r="E20" s="26"/>
      <c r="F20" s="27"/>
      <c r="G20" s="49"/>
      <c r="H20" s="26"/>
      <c r="I20" s="27"/>
      <c r="J20" s="49"/>
      <c r="K20" s="26"/>
      <c r="L20" s="27"/>
      <c r="M20" s="49"/>
      <c r="N20" s="26"/>
      <c r="O20" s="31"/>
      <c r="P20" s="49"/>
    </row>
    <row r="21" spans="1:16">
      <c r="A21" s="12" t="s">
        <v>10</v>
      </c>
      <c r="B21" s="22">
        <v>409</v>
      </c>
      <c r="C21" s="23">
        <v>421</v>
      </c>
      <c r="D21" s="48">
        <f>((C21-B21)/B21)*100</f>
        <v>2.9339853300733498</v>
      </c>
      <c r="E21" s="22">
        <v>12264</v>
      </c>
      <c r="F21" s="23">
        <v>17929</v>
      </c>
      <c r="G21" s="48">
        <f>((F21-E21)/E21)*100</f>
        <v>46.192106979778217</v>
      </c>
      <c r="H21" s="22">
        <v>248</v>
      </c>
      <c r="I21" s="23">
        <v>593</v>
      </c>
      <c r="J21" s="48">
        <f>((I21-H21)/H21)*100</f>
        <v>139.11290322580646</v>
      </c>
      <c r="K21" s="22">
        <v>196</v>
      </c>
      <c r="L21" s="23">
        <v>24</v>
      </c>
      <c r="M21" s="48">
        <f>((L21-K21)/K21)*100</f>
        <v>-87.755102040816325</v>
      </c>
      <c r="N21" s="22">
        <v>216</v>
      </c>
      <c r="O21" s="23">
        <v>10</v>
      </c>
      <c r="P21" s="48">
        <f>((O21-N21)/N21)*100</f>
        <v>-95.370370370370367</v>
      </c>
    </row>
    <row r="22" spans="1:16">
      <c r="A22" s="11"/>
      <c r="B22" s="26"/>
      <c r="C22" s="27"/>
      <c r="D22" s="49"/>
      <c r="E22" s="26"/>
      <c r="F22" s="27"/>
      <c r="G22" s="49"/>
      <c r="H22" s="26"/>
      <c r="I22" s="27"/>
      <c r="J22" s="49"/>
      <c r="K22" s="26"/>
      <c r="L22" s="27"/>
      <c r="M22" s="49"/>
      <c r="N22" s="26"/>
      <c r="O22" s="32"/>
      <c r="P22" s="49"/>
    </row>
    <row r="23" spans="1:16">
      <c r="A23" s="12" t="s">
        <v>11</v>
      </c>
      <c r="B23" s="22">
        <v>732</v>
      </c>
      <c r="C23" s="23">
        <v>685</v>
      </c>
      <c r="D23" s="48">
        <f>((C23-B23)/B23)*100</f>
        <v>-6.4207650273224042</v>
      </c>
      <c r="E23" s="22">
        <v>42950</v>
      </c>
      <c r="F23" s="23">
        <v>49700</v>
      </c>
      <c r="G23" s="48">
        <f>((F23-E23)/E23)*100</f>
        <v>15.715948777648428</v>
      </c>
      <c r="H23" s="22">
        <v>1151</v>
      </c>
      <c r="I23" s="23">
        <v>1112</v>
      </c>
      <c r="J23" s="48">
        <f>((I23-H23)/H23)*100</f>
        <v>-3.3883579496090355</v>
      </c>
      <c r="K23" s="22">
        <v>544</v>
      </c>
      <c r="L23" s="23">
        <v>1280</v>
      </c>
      <c r="M23" s="48">
        <f>((L23-K23)/K23)*100</f>
        <v>135.29411764705884</v>
      </c>
      <c r="N23" s="22"/>
      <c r="O23" s="23"/>
      <c r="P23" s="48"/>
    </row>
    <row r="24" spans="1:16">
      <c r="A24" s="11"/>
      <c r="B24" s="26"/>
      <c r="C24" s="27"/>
      <c r="D24" s="49"/>
      <c r="E24" s="26"/>
      <c r="F24" s="27"/>
      <c r="G24" s="49"/>
      <c r="H24" s="26"/>
      <c r="I24" s="27"/>
      <c r="J24" s="49"/>
      <c r="K24" s="26"/>
      <c r="L24" s="27"/>
      <c r="M24" s="28"/>
      <c r="N24" s="34"/>
      <c r="O24" s="31"/>
      <c r="P24" s="29"/>
    </row>
    <row r="25" spans="1:16">
      <c r="A25" s="12" t="s">
        <v>12</v>
      </c>
      <c r="B25" s="22">
        <v>192</v>
      </c>
      <c r="C25" s="23">
        <v>166</v>
      </c>
      <c r="D25" s="48">
        <f>((C25-B25)/B25)*100</f>
        <v>-13.541666666666666</v>
      </c>
      <c r="E25" s="22">
        <v>4066</v>
      </c>
      <c r="F25" s="23">
        <v>3592</v>
      </c>
      <c r="G25" s="48">
        <f>((F25-E25)/E25)*100</f>
        <v>-11.657648794884407</v>
      </c>
      <c r="H25" s="22">
        <v>0</v>
      </c>
      <c r="I25" s="23">
        <v>2</v>
      </c>
      <c r="J25" s="48" t="e">
        <f>((I25-H25)/H25)*100</f>
        <v>#DIV/0!</v>
      </c>
      <c r="K25" s="23"/>
      <c r="L25" s="23"/>
      <c r="M25" s="35"/>
      <c r="N25" s="36"/>
      <c r="O25" s="30"/>
      <c r="P25" s="36"/>
    </row>
    <row r="26" spans="1:16">
      <c r="A26" s="11"/>
      <c r="B26" s="26"/>
      <c r="C26" s="27"/>
      <c r="D26" s="49"/>
      <c r="E26" s="26"/>
      <c r="F26" s="27"/>
      <c r="G26" s="49"/>
      <c r="H26" s="26"/>
      <c r="I26" s="27"/>
      <c r="J26" s="49"/>
      <c r="K26" s="27"/>
      <c r="L26" s="27"/>
      <c r="M26" s="27"/>
      <c r="N26" s="29"/>
      <c r="O26" s="31"/>
      <c r="P26" s="37"/>
    </row>
    <row r="27" spans="1:16">
      <c r="A27" s="12" t="s">
        <v>13</v>
      </c>
      <c r="B27" s="22">
        <v>154</v>
      </c>
      <c r="C27" s="23">
        <v>207</v>
      </c>
      <c r="D27" s="48">
        <f>((C27-B27)/B27)*100</f>
        <v>34.415584415584419</v>
      </c>
      <c r="E27" s="22">
        <v>5527</v>
      </c>
      <c r="F27" s="23">
        <v>6512</v>
      </c>
      <c r="G27" s="48">
        <f>((F27-E27)/E27)*100</f>
        <v>17.821603039623664</v>
      </c>
      <c r="H27" s="22">
        <v>163</v>
      </c>
      <c r="I27" s="23">
        <v>412</v>
      </c>
      <c r="J27" s="48">
        <f>((I27-H27)/H27)*100</f>
        <v>152.76073619631902</v>
      </c>
      <c r="K27" s="23"/>
      <c r="L27" s="23"/>
      <c r="M27" s="23"/>
      <c r="N27" s="36"/>
      <c r="O27" s="30"/>
      <c r="P27" s="36"/>
    </row>
    <row r="28" spans="1:16">
      <c r="A28" s="11"/>
      <c r="B28" s="26"/>
      <c r="C28" s="27"/>
      <c r="D28" s="49"/>
      <c r="E28" s="26"/>
      <c r="F28" s="27"/>
      <c r="G28" s="49"/>
      <c r="H28" s="26"/>
      <c r="I28" s="27"/>
      <c r="J28" s="33"/>
      <c r="K28" s="27"/>
      <c r="L28" s="27"/>
      <c r="M28" s="27"/>
      <c r="N28" s="29"/>
      <c r="O28" s="31"/>
      <c r="P28" s="29"/>
    </row>
    <row r="29" spans="1:16">
      <c r="A29" s="12" t="s">
        <v>2</v>
      </c>
      <c r="B29" s="22">
        <v>59</v>
      </c>
      <c r="C29" s="23">
        <v>31</v>
      </c>
      <c r="D29" s="48">
        <f>((C29-B29)/B29)*100</f>
        <v>-47.457627118644069</v>
      </c>
      <c r="E29" s="22">
        <v>273</v>
      </c>
      <c r="F29" s="23">
        <v>261</v>
      </c>
      <c r="G29" s="48">
        <f>((F29-E29)/E29)*100</f>
        <v>-4.395604395604396</v>
      </c>
      <c r="H29" s="22"/>
      <c r="I29" s="23"/>
      <c r="J29" s="24"/>
      <c r="K29" s="23"/>
      <c r="L29" s="23"/>
      <c r="M29" s="23"/>
      <c r="N29" s="36"/>
      <c r="O29" s="30"/>
      <c r="P29" s="36"/>
    </row>
    <row r="30" spans="1:16">
      <c r="A30" s="11"/>
      <c r="B30" s="26"/>
      <c r="C30" s="27"/>
      <c r="D30" s="49"/>
      <c r="E30" s="26"/>
      <c r="F30" s="27"/>
      <c r="G30" s="49"/>
      <c r="H30" s="27"/>
      <c r="I30" s="27"/>
      <c r="J30" s="33"/>
      <c r="K30" s="38"/>
      <c r="L30" s="38"/>
      <c r="M30" s="38"/>
      <c r="N30" s="37"/>
      <c r="O30" s="32"/>
      <c r="P30" s="37"/>
    </row>
    <row r="31" spans="1:16">
      <c r="A31" s="12" t="s">
        <v>5</v>
      </c>
      <c r="B31" s="22">
        <v>148</v>
      </c>
      <c r="C31" s="23">
        <v>262</v>
      </c>
      <c r="D31" s="50">
        <f>((C31-B31)/B31)*100</f>
        <v>77.027027027027032</v>
      </c>
      <c r="E31" s="22">
        <v>186</v>
      </c>
      <c r="F31" s="23">
        <v>805</v>
      </c>
      <c r="G31" s="50">
        <f>((F31-E31)/E31)*100</f>
        <v>332.7956989247312</v>
      </c>
      <c r="H31" s="23"/>
      <c r="I31" s="23"/>
      <c r="J31" s="39"/>
      <c r="K31" s="30"/>
      <c r="L31" s="23"/>
      <c r="M31" s="23"/>
      <c r="N31" s="36"/>
      <c r="O31" s="30"/>
      <c r="P31" s="36"/>
    </row>
    <row r="32" spans="1:16" ht="13.5" thickBot="1">
      <c r="A32" s="13"/>
      <c r="B32" s="40"/>
      <c r="C32" s="41"/>
      <c r="D32" s="42"/>
      <c r="E32" s="43"/>
      <c r="F32" s="41"/>
      <c r="G32" s="41"/>
      <c r="H32" s="41"/>
      <c r="I32" s="41"/>
      <c r="J32" s="44"/>
      <c r="K32" s="45"/>
      <c r="L32" s="41"/>
      <c r="M32" s="41"/>
      <c r="N32" s="46"/>
      <c r="O32" s="45"/>
      <c r="P32" s="47"/>
    </row>
    <row r="33" spans="1:16" ht="13.5" thickBot="1">
      <c r="A33" s="14"/>
      <c r="B33" s="3"/>
      <c r="C33" s="5"/>
      <c r="D33" s="6"/>
      <c r="E33" s="4"/>
      <c r="F33" s="5"/>
      <c r="G33" s="5"/>
      <c r="H33" s="3"/>
      <c r="I33" s="5"/>
      <c r="J33" s="2"/>
      <c r="K33" s="4"/>
      <c r="L33" s="5"/>
      <c r="M33" s="5"/>
      <c r="N33" s="1"/>
      <c r="O33" s="1"/>
      <c r="P33" s="15"/>
    </row>
    <row r="34" spans="1:16" s="1" customFormat="1" ht="25.5" customHeight="1" thickBot="1">
      <c r="A34" s="16" t="s">
        <v>4</v>
      </c>
      <c r="B34" s="21">
        <f>SUM(B15:B31)</f>
        <v>8025</v>
      </c>
      <c r="C34" s="18">
        <f>SUM(C15:C31)</f>
        <v>8128</v>
      </c>
      <c r="D34" s="19">
        <f>((C34-B34)/B34)*100</f>
        <v>1.2834890965732089</v>
      </c>
      <c r="E34" s="21">
        <f>SUM(E15:E31)</f>
        <v>536106</v>
      </c>
      <c r="F34" s="18">
        <f>SUM(F15:F31)</f>
        <v>595222</v>
      </c>
      <c r="G34" s="19">
        <f>((F34-E34)/E34)*100</f>
        <v>11.026923779998732</v>
      </c>
      <c r="H34" s="21">
        <f>SUM(H15:H31)</f>
        <v>4737</v>
      </c>
      <c r="I34" s="18">
        <f>SUM(I15:I31)</f>
        <v>5530</v>
      </c>
      <c r="J34" s="19">
        <f>((I34-H34)/H34)*100</f>
        <v>16.740553092674691</v>
      </c>
      <c r="K34" s="20">
        <f>SUM(K15:K31)</f>
        <v>478601</v>
      </c>
      <c r="L34" s="18">
        <f>SUM(L15:L31)</f>
        <v>572331</v>
      </c>
      <c r="M34" s="19">
        <f>((L34-K34)/K34)*100</f>
        <v>19.584163008435002</v>
      </c>
      <c r="N34" s="21">
        <f>SUM(N15:N31)</f>
        <v>185394</v>
      </c>
      <c r="O34" s="18">
        <f>SUM(O15:O32)</f>
        <v>176647</v>
      </c>
      <c r="P34" s="19">
        <f>((O34-N34)/N34)*100</f>
        <v>-4.7180599156391247</v>
      </c>
    </row>
    <row r="35" spans="1:16">
      <c r="M35" s="1"/>
    </row>
    <row r="36" spans="1:16">
      <c r="A36" t="s">
        <v>19</v>
      </c>
      <c r="M36" s="1"/>
    </row>
    <row r="37" spans="1:16">
      <c r="A37" t="s">
        <v>20</v>
      </c>
      <c r="M37" s="1"/>
    </row>
    <row r="38" spans="1:16" ht="12" customHeight="1">
      <c r="A38" t="s">
        <v>21</v>
      </c>
    </row>
    <row r="39" spans="1:16" hidden="1">
      <c r="M39" t="s">
        <v>16</v>
      </c>
    </row>
    <row r="47" spans="1:16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</row>
    <row r="48" spans="1:16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</row>
  </sheetData>
  <mergeCells count="26">
    <mergeCell ref="I13:I14"/>
    <mergeCell ref="B13:B14"/>
    <mergeCell ref="C13:C14"/>
    <mergeCell ref="K2:Z2"/>
    <mergeCell ref="E12:G12"/>
    <mergeCell ref="H12:J12"/>
    <mergeCell ref="K12:M12"/>
    <mergeCell ref="A8:P8"/>
    <mergeCell ref="A9:P9"/>
    <mergeCell ref="N12:P12"/>
    <mergeCell ref="B12:D12"/>
    <mergeCell ref="L13:L14"/>
    <mergeCell ref="J13:J14"/>
    <mergeCell ref="A47:P47"/>
    <mergeCell ref="A48:P48"/>
    <mergeCell ref="A13:A14"/>
    <mergeCell ref="P13:P14"/>
    <mergeCell ref="M13:M14"/>
    <mergeCell ref="H13:H14"/>
    <mergeCell ref="D13:D14"/>
    <mergeCell ref="E13:E14"/>
    <mergeCell ref="O13:O14"/>
    <mergeCell ref="N13:N14"/>
    <mergeCell ref="F13:F14"/>
    <mergeCell ref="K13:K14"/>
    <mergeCell ref="G13:G14"/>
  </mergeCells>
  <phoneticPr fontId="1" type="noConversion"/>
  <pageMargins left="0.25" right="0.25" top="0.75" bottom="0.5" header="0.3" footer="0.3"/>
  <pageSetup paperSize="9" orientation="landscape" r:id="rId1"/>
  <headerFooter alignWithMargins="0"/>
  <rowBreaks count="1" manualBreakCount="1">
    <brk id="38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List1!Print_Area</vt:lpstr>
    </vt:vector>
  </TitlesOfParts>
  <Company>RH TDU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Bošković</dc:creator>
  <cp:lastModifiedBy>dradas</cp:lastModifiedBy>
  <cp:lastPrinted>2015-11-13T15:37:33Z</cp:lastPrinted>
  <dcterms:created xsi:type="dcterms:W3CDTF">2006-06-06T13:31:07Z</dcterms:created>
  <dcterms:modified xsi:type="dcterms:W3CDTF">2015-11-13T15:37:44Z</dcterms:modified>
</cp:coreProperties>
</file>