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7515" windowHeight="436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P20" i="1"/>
  <c r="P18" l="1"/>
  <c r="J26" l="1"/>
  <c r="M20" l="1"/>
  <c r="J24" l="1"/>
  <c r="P14" l="1"/>
  <c r="P12"/>
  <c r="M18"/>
  <c r="M16"/>
  <c r="M14"/>
  <c r="M12"/>
  <c r="J20"/>
  <c r="J18"/>
  <c r="J16"/>
  <c r="J14"/>
  <c r="J12"/>
  <c r="G28"/>
  <c r="G26"/>
  <c r="G24"/>
  <c r="G22"/>
  <c r="G20"/>
  <c r="G18"/>
  <c r="G16"/>
  <c r="G14"/>
  <c r="G12"/>
  <c r="D28"/>
  <c r="D26"/>
  <c r="D24"/>
  <c r="D22"/>
  <c r="D20"/>
  <c r="D18"/>
  <c r="D16"/>
  <c r="D14"/>
  <c r="D12"/>
  <c r="K30" l="1"/>
  <c r="L30"/>
  <c r="F30"/>
  <c r="C30"/>
  <c r="O30"/>
  <c r="N30"/>
  <c r="I30"/>
  <c r="H30"/>
  <c r="E30"/>
  <c r="B30"/>
  <c r="G30" l="1"/>
  <c r="M30"/>
  <c r="D30"/>
  <c r="P30"/>
  <c r="J30"/>
</calcChain>
</file>

<file path=xl/sharedStrings.xml><?xml version="1.0" encoding="utf-8"?>
<sst xmlns="http://schemas.openxmlformats.org/spreadsheetml/2006/main" count="27" uniqueCount="23">
  <si>
    <t>STATISTIČKI PODACI O PROMETU NA AERODROMIMA U RH</t>
  </si>
  <si>
    <t>AERODROMI</t>
  </si>
  <si>
    <t>Aerodrom Brač</t>
  </si>
  <si>
    <t>OPERACIJE ZRAKOPLOVA</t>
  </si>
  <si>
    <t>Ukupno:</t>
  </si>
  <si>
    <t>Z.p. Mali Lošinj</t>
  </si>
  <si>
    <t>%</t>
  </si>
  <si>
    <t>ZL Zagreb</t>
  </si>
  <si>
    <t>ZL Split</t>
  </si>
  <si>
    <t>ZL Dubrovnik</t>
  </si>
  <si>
    <t>ZL Pula</t>
  </si>
  <si>
    <t>ZL Zadar</t>
  </si>
  <si>
    <t>ZL Osijek</t>
  </si>
  <si>
    <t>ZL Rijeka</t>
  </si>
  <si>
    <t>PREVEZENO PUTNIKA</t>
  </si>
  <si>
    <t>TRANZIT</t>
  </si>
  <si>
    <t xml:space="preserve"> </t>
  </si>
  <si>
    <t>PREVEZENO ROBE (kg)</t>
  </si>
  <si>
    <t>PREVEZENO POŠTE (kg)</t>
  </si>
  <si>
    <t>* operacija zrakoplova = slijetanje ili polijetanje</t>
  </si>
  <si>
    <t>**putnici = putnici u odlasku + putnici u dolasku</t>
  </si>
  <si>
    <t>* Službene statističke podatke objavljuje Državni zavod za statistiku</t>
  </si>
  <si>
    <r>
      <t xml:space="preserve">SRPANJ </t>
    </r>
    <r>
      <rPr>
        <i/>
        <sz val="10"/>
        <color indexed="12"/>
        <rFont val="Arial"/>
        <family val="2"/>
        <charset val="238"/>
      </rPr>
      <t>2013</t>
    </r>
    <r>
      <rPr>
        <sz val="10"/>
        <rFont val="Arial"/>
        <family val="2"/>
        <charset val="238"/>
      </rPr>
      <t>/2014</t>
    </r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</si>
</sst>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i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color indexed="4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name val="Arial"/>
      <family val="2"/>
      <charset val="238"/>
    </font>
    <font>
      <i/>
      <sz val="8"/>
      <color indexed="12"/>
      <name val="Arial"/>
      <charset val="238"/>
    </font>
    <font>
      <b/>
      <sz val="8"/>
      <name val="Arial"/>
      <charset val="238"/>
    </font>
    <font>
      <sz val="8"/>
      <color indexed="10"/>
      <name val="Arial"/>
      <charset val="238"/>
    </font>
    <font>
      <sz val="8"/>
      <name val="Arial"/>
      <charset val="238"/>
    </font>
    <font>
      <i/>
      <sz val="8"/>
      <color indexed="48"/>
      <name val="Arial"/>
      <charset val="238"/>
    </font>
    <font>
      <sz val="8"/>
      <color indexed="20"/>
      <name val="Arial"/>
      <charset val="238"/>
    </font>
    <font>
      <i/>
      <sz val="8"/>
      <color indexed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/>
    <xf numFmtId="0" fontId="6" fillId="3" borderId="3" xfId="0" applyFont="1" applyFill="1" applyBorder="1"/>
    <xf numFmtId="0" fontId="6" fillId="2" borderId="3" xfId="0" applyFont="1" applyFill="1" applyBorder="1"/>
    <xf numFmtId="0" fontId="6" fillId="3" borderId="4" xfId="0" applyFont="1" applyFill="1" applyBorder="1"/>
    <xf numFmtId="0" fontId="5" fillId="2" borderId="5" xfId="0" applyFont="1" applyFill="1" applyBorder="1" applyAlignment="1">
      <alignment horizontal="right" vertical="center"/>
    </xf>
    <xf numFmtId="0" fontId="9" fillId="0" borderId="0" xfId="0" applyFont="1"/>
    <xf numFmtId="0" fontId="2" fillId="0" borderId="8" xfId="0" applyFont="1" applyBorder="1" applyAlignment="1">
      <alignment horizontal="right" vertical="center"/>
    </xf>
    <xf numFmtId="2" fontId="3" fillId="2" borderId="9" xfId="0" applyNumberFormat="1" applyFont="1" applyFill="1" applyBorder="1" applyAlignment="1">
      <alignment horizontal="right" vertical="center"/>
    </xf>
    <xf numFmtId="0" fontId="16" fillId="0" borderId="8" xfId="0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3" fontId="10" fillId="2" borderId="6" xfId="0" applyNumberFormat="1" applyFont="1" applyFill="1" applyBorder="1"/>
    <xf numFmtId="3" fontId="11" fillId="2" borderId="6" xfId="0" applyNumberFormat="1" applyFont="1" applyFill="1" applyBorder="1"/>
    <xf numFmtId="3" fontId="3" fillId="2" borderId="6" xfId="0" applyNumberFormat="1" applyFont="1" applyFill="1" applyBorder="1"/>
    <xf numFmtId="3" fontId="11" fillId="2" borderId="7" xfId="0" applyNumberFormat="1" applyFont="1" applyFill="1" applyBorder="1"/>
    <xf numFmtId="3" fontId="11" fillId="3" borderId="6" xfId="0" applyNumberFormat="1" applyFont="1" applyFill="1" applyBorder="1"/>
    <xf numFmtId="3" fontId="12" fillId="3" borderId="6" xfId="0" applyNumberFormat="1" applyFont="1" applyFill="1" applyBorder="1"/>
    <xf numFmtId="3" fontId="3" fillId="3" borderId="6" xfId="0" applyNumberFormat="1" applyFont="1" applyFill="1" applyBorder="1"/>
    <xf numFmtId="3" fontId="13" fillId="3" borderId="6" xfId="0" applyNumberFormat="1" applyFont="1" applyFill="1" applyBorder="1"/>
    <xf numFmtId="3" fontId="14" fillId="2" borderId="6" xfId="0" applyNumberFormat="1" applyFont="1" applyFill="1" applyBorder="1"/>
    <xf numFmtId="3" fontId="14" fillId="3" borderId="6" xfId="0" applyNumberFormat="1" applyFont="1" applyFill="1" applyBorder="1"/>
    <xf numFmtId="3" fontId="14" fillId="0" borderId="6" xfId="0" applyNumberFormat="1" applyFont="1" applyBorder="1"/>
    <xf numFmtId="3" fontId="15" fillId="3" borderId="6" xfId="0" applyNumberFormat="1" applyFont="1" applyFill="1" applyBorder="1"/>
    <xf numFmtId="3" fontId="12" fillId="2" borderId="6" xfId="0" applyNumberFormat="1" applyFont="1" applyFill="1" applyBorder="1"/>
    <xf numFmtId="3" fontId="13" fillId="2" borderId="6" xfId="0" applyNumberFormat="1" applyFont="1" applyFill="1" applyBorder="1"/>
    <xf numFmtId="3" fontId="13" fillId="0" borderId="6" xfId="0" applyNumberFormat="1" applyFont="1" applyBorder="1"/>
    <xf numFmtId="3" fontId="11" fillId="0" borderId="6" xfId="0" applyNumberFormat="1" applyFont="1" applyBorder="1"/>
    <xf numFmtId="3" fontId="15" fillId="2" borderId="6" xfId="0" applyNumberFormat="1" applyFont="1" applyFill="1" applyBorder="1"/>
    <xf numFmtId="3" fontId="11" fillId="3" borderId="23" xfId="0" applyNumberFormat="1" applyFont="1" applyFill="1" applyBorder="1"/>
    <xf numFmtId="3" fontId="11" fillId="3" borderId="24" xfId="0" applyNumberFormat="1" applyFont="1" applyFill="1" applyBorder="1"/>
    <xf numFmtId="3" fontId="12" fillId="3" borderId="26" xfId="0" applyNumberFormat="1" applyFont="1" applyFill="1" applyBorder="1"/>
    <xf numFmtId="3" fontId="10" fillId="3" borderId="24" xfId="0" applyNumberFormat="1" applyFont="1" applyFill="1" applyBorder="1"/>
    <xf numFmtId="3" fontId="15" fillId="3" borderId="24" xfId="0" applyNumberFormat="1" applyFont="1" applyFill="1" applyBorder="1"/>
    <xf numFmtId="3" fontId="14" fillId="3" borderId="24" xfId="0" applyNumberFormat="1" applyFont="1" applyFill="1" applyBorder="1"/>
    <xf numFmtId="3" fontId="13" fillId="3" borderId="24" xfId="0" applyNumberFormat="1" applyFont="1" applyFill="1" applyBorder="1"/>
    <xf numFmtId="3" fontId="13" fillId="3" borderId="25" xfId="0" applyNumberFormat="1" applyFont="1" applyFill="1" applyBorder="1"/>
    <xf numFmtId="4" fontId="3" fillId="2" borderId="6" xfId="0" applyNumberFormat="1" applyFont="1" applyFill="1" applyBorder="1" applyAlignment="1">
      <alignment horizontal="right" vertical="center"/>
    </xf>
    <xf numFmtId="4" fontId="12" fillId="3" borderId="6" xfId="0" applyNumberFormat="1" applyFont="1" applyFill="1" applyBorder="1"/>
    <xf numFmtId="4" fontId="3" fillId="2" borderId="28" xfId="0" applyNumberFormat="1" applyFont="1" applyFill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8" fillId="0" borderId="27" xfId="0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6" fillId="2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133350</xdr:rowOff>
    </xdr:to>
    <xdr:pic>
      <xdr:nvPicPr>
        <xdr:cNvPr id="1025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288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0</xdr:row>
      <xdr:rowOff>0</xdr:rowOff>
    </xdr:from>
    <xdr:ext cx="2929200" cy="853182"/>
    <xdr:sp macro="" textlink="">
      <xdr:nvSpPr>
        <xdr:cNvPr id="3" name="TextBox 2"/>
        <xdr:cNvSpPr txBox="1"/>
      </xdr:nvSpPr>
      <xdr:spPr>
        <a:xfrm>
          <a:off x="2164080" y="0"/>
          <a:ext cx="2929200" cy="853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hr-HR" sz="100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HRVATSKA</a:t>
          </a:r>
          <a:r>
            <a:rPr lang="hr-H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r-HR" sz="1000">
              <a:latin typeface="Arial Narrow" pitchFamily="34" charset="0"/>
            </a:rPr>
            <a:t>AGENCIJA</a:t>
          </a:r>
          <a:r>
            <a:rPr lang="hr-HR" sz="1000" baseline="0">
              <a:latin typeface="Arial Narrow" pitchFamily="34" charset="0"/>
            </a:rPr>
            <a:t> ZA CIVILNO ZRAKOPLOVSTVO</a:t>
          </a:r>
        </a:p>
        <a:p>
          <a:r>
            <a:rPr lang="hr-HR" sz="1000" baseline="0">
              <a:latin typeface="Arial Narrow" pitchFamily="34" charset="0"/>
            </a:rPr>
            <a:t>Sektor aerodroma i zaštite zračnog prometa</a:t>
          </a:r>
        </a:p>
        <a:p>
          <a:r>
            <a:rPr lang="hr-HR" sz="1000" baseline="0">
              <a:latin typeface="Arial Narrow" pitchFamily="34" charset="0"/>
            </a:rPr>
            <a:t>ODJEL AERODROMA</a:t>
          </a:r>
        </a:p>
        <a:p>
          <a:r>
            <a:rPr lang="hr-HR" sz="1000" baseline="0">
              <a:latin typeface="Arial Narrow" pitchFamily="34" charset="0"/>
            </a:rPr>
            <a:t>Tel: (+385 1) 2369 300</a:t>
          </a:r>
        </a:p>
        <a:p>
          <a:r>
            <a:rPr lang="hr-HR" sz="1000" baseline="0">
              <a:latin typeface="Arial Narrow" pitchFamily="34" charset="0"/>
            </a:rPr>
            <a:t>Fax: (+385 1)2369 301</a:t>
          </a:r>
        </a:p>
      </xdr:txBody>
    </xdr:sp>
    <xdr:clientData/>
  </xdr:oneCellAnchor>
  <xdr:twoCellAnchor>
    <xdr:from>
      <xdr:col>0</xdr:col>
      <xdr:colOff>0</xdr:colOff>
      <xdr:row>34</xdr:row>
      <xdr:rowOff>0</xdr:rowOff>
    </xdr:from>
    <xdr:to>
      <xdr:col>2</xdr:col>
      <xdr:colOff>504825</xdr:colOff>
      <xdr:row>34</xdr:row>
      <xdr:rowOff>0</xdr:rowOff>
    </xdr:to>
    <xdr:pic>
      <xdr:nvPicPr>
        <xdr:cNvPr id="1027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2462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34</xdr:row>
      <xdr:rowOff>0</xdr:rowOff>
    </xdr:from>
    <xdr:ext cx="190587" cy="257482"/>
    <xdr:sp macro="" textlink="">
      <xdr:nvSpPr>
        <xdr:cNvPr id="7" name="TextBox 6"/>
        <xdr:cNvSpPr txBox="1"/>
      </xdr:nvSpPr>
      <xdr:spPr>
        <a:xfrm>
          <a:off x="1824404" y="6323135"/>
          <a:ext cx="2282676" cy="906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84731" cy="239489"/>
    <xdr:sp macro="" textlink="">
      <xdr:nvSpPr>
        <xdr:cNvPr id="2" name="TextBox 6"/>
        <xdr:cNvSpPr txBox="1"/>
      </xdr:nvSpPr>
      <xdr:spPr>
        <a:xfrm>
          <a:off x="2103120" y="6492240"/>
          <a:ext cx="184731" cy="2394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 sz="1000" baseline="0">
            <a:latin typeface="Arial Narrow" pitchFamily="34" charset="0"/>
          </a:endParaRPr>
        </a:p>
      </xdr:txBody>
    </xdr:sp>
    <xdr:clientData/>
  </xdr:oneCellAnchor>
  <xdr:twoCellAnchor>
    <xdr:from>
      <xdr:col>0</xdr:col>
      <xdr:colOff>0</xdr:colOff>
      <xdr:row>32</xdr:row>
      <xdr:rowOff>0</xdr:rowOff>
    </xdr:from>
    <xdr:to>
      <xdr:col>2</xdr:col>
      <xdr:colOff>504825</xdr:colOff>
      <xdr:row>32</xdr:row>
      <xdr:rowOff>0</xdr:rowOff>
    </xdr:to>
    <xdr:pic>
      <xdr:nvPicPr>
        <xdr:cNvPr id="8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007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32</xdr:row>
      <xdr:rowOff>0</xdr:rowOff>
    </xdr:from>
    <xdr:ext cx="190587" cy="257482"/>
    <xdr:sp macro="" textlink="">
      <xdr:nvSpPr>
        <xdr:cNvPr id="9" name="TextBox 8"/>
        <xdr:cNvSpPr txBox="1"/>
      </xdr:nvSpPr>
      <xdr:spPr>
        <a:xfrm>
          <a:off x="2105025" y="6200775"/>
          <a:ext cx="190587" cy="2574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190587" cy="257482"/>
    <xdr:sp macro="" textlink="">
      <xdr:nvSpPr>
        <xdr:cNvPr id="11" name="TextBox 10"/>
        <xdr:cNvSpPr txBox="1"/>
      </xdr:nvSpPr>
      <xdr:spPr>
        <a:xfrm>
          <a:off x="2105025" y="6200775"/>
          <a:ext cx="190587" cy="2574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4"/>
  <sheetViews>
    <sheetView tabSelected="1" zoomScale="125" zoomScaleNormal="125" workbookViewId="0">
      <selection activeCell="A30" sqref="A30:XFD30"/>
    </sheetView>
  </sheetViews>
  <sheetFormatPr defaultRowHeight="12.75"/>
  <cols>
    <col min="1" max="1" width="14.140625" customWidth="1"/>
    <col min="2" max="3" width="8.7109375" customWidth="1"/>
    <col min="4" max="4" width="7.28515625" customWidth="1"/>
    <col min="5" max="6" width="8.7109375" customWidth="1"/>
    <col min="7" max="7" width="7.28515625" customWidth="1"/>
    <col min="8" max="9" width="8.7109375" customWidth="1"/>
    <col min="10" max="10" width="7.28515625" customWidth="1"/>
    <col min="11" max="12" width="8.7109375" customWidth="1"/>
    <col min="13" max="13" width="7.28515625" customWidth="1"/>
    <col min="14" max="15" width="8.7109375" customWidth="1"/>
    <col min="16" max="16" width="7.28515625" customWidth="1"/>
  </cols>
  <sheetData>
    <row r="2" spans="1:26"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>
      <c r="K3" s="8" t="s">
        <v>16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7" spans="1:26">
      <c r="A7" s="52" t="s">
        <v>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26" ht="13.5" thickBot="1">
      <c r="A8" s="58" t="s">
        <v>22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26" ht="25.5" customHeight="1">
      <c r="A9" s="2" t="s">
        <v>1</v>
      </c>
      <c r="B9" s="57" t="s">
        <v>3</v>
      </c>
      <c r="C9" s="50"/>
      <c r="D9" s="51"/>
      <c r="E9" s="57" t="s">
        <v>14</v>
      </c>
      <c r="F9" s="50"/>
      <c r="G9" s="51"/>
      <c r="H9" s="57" t="s">
        <v>15</v>
      </c>
      <c r="I9" s="50"/>
      <c r="J9" s="51"/>
      <c r="K9" s="57" t="s">
        <v>17</v>
      </c>
      <c r="L9" s="50"/>
      <c r="M9" s="51"/>
      <c r="N9" s="49" t="s">
        <v>18</v>
      </c>
      <c r="O9" s="50"/>
      <c r="P9" s="51"/>
    </row>
    <row r="10" spans="1:26">
      <c r="A10" s="53"/>
      <c r="B10" s="41">
        <v>2013</v>
      </c>
      <c r="C10" s="43">
        <v>2014</v>
      </c>
      <c r="D10" s="45" t="s">
        <v>6</v>
      </c>
      <c r="E10" s="41">
        <v>2013</v>
      </c>
      <c r="F10" s="43">
        <v>2014</v>
      </c>
      <c r="G10" s="47" t="s">
        <v>6</v>
      </c>
      <c r="H10" s="41">
        <v>2013</v>
      </c>
      <c r="I10" s="43">
        <v>2014</v>
      </c>
      <c r="J10" s="45" t="s">
        <v>6</v>
      </c>
      <c r="K10" s="41">
        <v>2013</v>
      </c>
      <c r="L10" s="43">
        <v>2014</v>
      </c>
      <c r="M10" s="47" t="s">
        <v>6</v>
      </c>
      <c r="N10" s="41">
        <v>2013</v>
      </c>
      <c r="O10" s="43">
        <v>2014</v>
      </c>
      <c r="P10" s="45" t="s">
        <v>6</v>
      </c>
    </row>
    <row r="11" spans="1:26" ht="3.75" customHeight="1" thickBot="1">
      <c r="A11" s="54"/>
      <c r="B11" s="42"/>
      <c r="C11" s="44"/>
      <c r="D11" s="55"/>
      <c r="E11" s="42"/>
      <c r="F11" s="44"/>
      <c r="G11" s="48"/>
      <c r="H11" s="42"/>
      <c r="I11" s="44"/>
      <c r="J11" s="46"/>
      <c r="K11" s="42"/>
      <c r="L11" s="44"/>
      <c r="M11" s="48"/>
      <c r="N11" s="42"/>
      <c r="O11" s="44"/>
      <c r="P11" s="46"/>
    </row>
    <row r="12" spans="1:26" ht="13.5" thickTop="1">
      <c r="A12" s="3" t="s">
        <v>7</v>
      </c>
      <c r="B12" s="13">
        <v>3599</v>
      </c>
      <c r="C12" s="14">
        <v>3408</v>
      </c>
      <c r="D12" s="38">
        <f>((C12-B12)/B12)*100</f>
        <v>-5.3070297304806893</v>
      </c>
      <c r="E12" s="13">
        <v>245783</v>
      </c>
      <c r="F12" s="14">
        <v>248158</v>
      </c>
      <c r="G12" s="38">
        <f>((F12-E12)/E12)*100</f>
        <v>0.96629954065171308</v>
      </c>
      <c r="H12" s="13">
        <v>154</v>
      </c>
      <c r="I12" s="14">
        <v>17684</v>
      </c>
      <c r="J12" s="38">
        <f>((I12-H12)/H12)*100</f>
        <v>11383.116883116882</v>
      </c>
      <c r="K12" s="13">
        <v>503711</v>
      </c>
      <c r="L12" s="14">
        <v>441118</v>
      </c>
      <c r="M12" s="38">
        <f>((L12-K12)/K12)*100</f>
        <v>-12.426371470942664</v>
      </c>
      <c r="N12" s="13">
        <v>126940</v>
      </c>
      <c r="O12" s="16">
        <v>151404</v>
      </c>
      <c r="P12" s="38">
        <f>((O12-N12)/N12)*100</f>
        <v>19.272097053726171</v>
      </c>
    </row>
    <row r="13" spans="1:26">
      <c r="A13" s="4"/>
      <c r="B13" s="17"/>
      <c r="C13" s="17"/>
      <c r="D13" s="39"/>
      <c r="E13" s="17"/>
      <c r="F13" s="17"/>
      <c r="G13" s="39"/>
      <c r="H13" s="17"/>
      <c r="I13" s="17"/>
      <c r="J13" s="39"/>
      <c r="K13" s="17"/>
      <c r="L13" s="17"/>
      <c r="M13" s="39"/>
      <c r="N13" s="17"/>
      <c r="O13" s="20"/>
      <c r="P13" s="39"/>
    </row>
    <row r="14" spans="1:26">
      <c r="A14" s="5" t="s">
        <v>8</v>
      </c>
      <c r="B14" s="13">
        <v>3407</v>
      </c>
      <c r="C14" s="14">
        <v>3868</v>
      </c>
      <c r="D14" s="38">
        <f>((C14-B14)/B14)*100</f>
        <v>13.530965658937482</v>
      </c>
      <c r="E14" s="13">
        <v>333216</v>
      </c>
      <c r="F14" s="14">
        <v>386818</v>
      </c>
      <c r="G14" s="38">
        <f>((F14-E14)/E14)*100</f>
        <v>16.086262364352251</v>
      </c>
      <c r="H14" s="13">
        <v>1753</v>
      </c>
      <c r="I14" s="14">
        <v>1657</v>
      </c>
      <c r="J14" s="38">
        <f>((I14-H14)/H14)*100</f>
        <v>-5.4763262977752429</v>
      </c>
      <c r="K14" s="13">
        <v>56176</v>
      </c>
      <c r="L14" s="14">
        <v>59084</v>
      </c>
      <c r="M14" s="38">
        <f>((L14-K14)/K14)*100</f>
        <v>5.1765878667046428</v>
      </c>
      <c r="N14" s="13">
        <v>710</v>
      </c>
      <c r="O14" s="16">
        <v>2720</v>
      </c>
      <c r="P14" s="38">
        <f>((O14-N14)/N14)*100</f>
        <v>283.09859154929575</v>
      </c>
    </row>
    <row r="15" spans="1:26">
      <c r="A15" s="4"/>
      <c r="B15" s="17"/>
      <c r="C15" s="17"/>
      <c r="D15" s="39"/>
      <c r="E15" s="17"/>
      <c r="F15" s="17"/>
      <c r="G15" s="39"/>
      <c r="H15" s="17"/>
      <c r="I15" s="17"/>
      <c r="J15" s="39"/>
      <c r="K15" s="17"/>
      <c r="L15" s="17"/>
      <c r="M15" s="39"/>
      <c r="N15" s="17"/>
      <c r="O15" s="20"/>
      <c r="P15" s="39"/>
    </row>
    <row r="16" spans="1:26">
      <c r="A16" s="5" t="s">
        <v>9</v>
      </c>
      <c r="B16" s="13">
        <v>2844</v>
      </c>
      <c r="C16" s="14">
        <v>2872</v>
      </c>
      <c r="D16" s="38">
        <f>((C16-B16)/B16)*100</f>
        <v>0.98452883263009849</v>
      </c>
      <c r="E16" s="13">
        <v>275440</v>
      </c>
      <c r="F16" s="14">
        <v>302450</v>
      </c>
      <c r="G16" s="38">
        <f>((F16-E16)/E16)*100</f>
        <v>9.8061283764159164</v>
      </c>
      <c r="H16" s="13">
        <v>1640</v>
      </c>
      <c r="I16" s="14">
        <v>1543</v>
      </c>
      <c r="J16" s="38">
        <f>((I16-H16)/H16)*100</f>
        <v>-5.9146341463414629</v>
      </c>
      <c r="K16" s="13">
        <v>36657</v>
      </c>
      <c r="L16" s="14">
        <v>28128</v>
      </c>
      <c r="M16" s="38">
        <f>((L16-K16)/K16)*100</f>
        <v>-23.267043129552338</v>
      </c>
      <c r="N16" s="13"/>
      <c r="O16" s="21"/>
      <c r="P16" s="15"/>
    </row>
    <row r="17" spans="1:16">
      <c r="A17" s="4"/>
      <c r="B17" s="17"/>
      <c r="C17" s="17"/>
      <c r="D17" s="39"/>
      <c r="E17" s="17"/>
      <c r="F17" s="17"/>
      <c r="G17" s="39"/>
      <c r="H17" s="17"/>
      <c r="I17" s="17"/>
      <c r="J17" s="39"/>
      <c r="K17" s="17"/>
      <c r="L17" s="17"/>
      <c r="M17" s="39"/>
      <c r="N17" s="17"/>
      <c r="O17" s="22"/>
      <c r="P17" s="19"/>
    </row>
    <row r="18" spans="1:16">
      <c r="A18" s="5" t="s">
        <v>10</v>
      </c>
      <c r="B18" s="13">
        <v>1339</v>
      </c>
      <c r="C18" s="14">
        <v>1327</v>
      </c>
      <c r="D18" s="38">
        <f>((C18-B18)/B18)*100</f>
        <v>-0.89619118745332338</v>
      </c>
      <c r="E18" s="13">
        <v>82478</v>
      </c>
      <c r="F18" s="14">
        <v>93917</v>
      </c>
      <c r="G18" s="38">
        <f>((F18-E18)/E18)*100</f>
        <v>13.86915298625088</v>
      </c>
      <c r="H18" s="13">
        <v>1146</v>
      </c>
      <c r="I18" s="14">
        <v>1540</v>
      </c>
      <c r="J18" s="38">
        <f>((I18-H18)/H18)*100</f>
        <v>34.380453752181502</v>
      </c>
      <c r="K18" s="13">
        <v>1870</v>
      </c>
      <c r="L18" s="14">
        <v>651</v>
      </c>
      <c r="M18" s="38">
        <f>((L18-K18)/K18)*100</f>
        <v>-65.18716577540107</v>
      </c>
      <c r="N18" s="13">
        <v>140</v>
      </c>
      <c r="O18" s="14">
        <v>3</v>
      </c>
      <c r="P18" s="38">
        <f>((O18-N18)/N18)*100</f>
        <v>-97.857142857142847</v>
      </c>
    </row>
    <row r="19" spans="1:16">
      <c r="A19" s="4"/>
      <c r="B19" s="17"/>
      <c r="C19" s="17"/>
      <c r="D19" s="39"/>
      <c r="E19" s="17"/>
      <c r="F19" s="17"/>
      <c r="G19" s="39"/>
      <c r="H19" s="17"/>
      <c r="I19" s="17"/>
      <c r="J19" s="39"/>
      <c r="K19" s="17"/>
      <c r="L19" s="17"/>
      <c r="M19" s="39"/>
      <c r="N19" s="17"/>
      <c r="O19" s="23"/>
      <c r="P19" s="19"/>
    </row>
    <row r="20" spans="1:16">
      <c r="A20" s="5" t="s">
        <v>11</v>
      </c>
      <c r="B20" s="13">
        <v>1363</v>
      </c>
      <c r="C20" s="14">
        <v>1409</v>
      </c>
      <c r="D20" s="38">
        <f>((C20-B20)/B20)*100</f>
        <v>3.3749082905355832</v>
      </c>
      <c r="E20" s="13">
        <v>90033</v>
      </c>
      <c r="F20" s="14">
        <v>98972</v>
      </c>
      <c r="G20" s="38">
        <f>((F20-E20)/E20)*100</f>
        <v>9.9285817422500635</v>
      </c>
      <c r="H20" s="13">
        <v>1957</v>
      </c>
      <c r="I20" s="14">
        <v>1698</v>
      </c>
      <c r="J20" s="38">
        <f>((I20-H20)/H20)*100</f>
        <v>-13.234542667347981</v>
      </c>
      <c r="K20" s="13">
        <v>2511</v>
      </c>
      <c r="L20" s="14">
        <v>1317</v>
      </c>
      <c r="M20" s="38">
        <f>((L20-K20)/K20)*100</f>
        <v>-47.550776583034647</v>
      </c>
      <c r="N20" s="13">
        <v>53</v>
      </c>
      <c r="O20" s="14">
        <v>40</v>
      </c>
      <c r="P20" s="38">
        <f>((O20-N20)/N20)*100</f>
        <v>-24.528301886792452</v>
      </c>
    </row>
    <row r="21" spans="1:16">
      <c r="A21" s="4"/>
      <c r="B21" s="17"/>
      <c r="C21" s="17"/>
      <c r="D21" s="39"/>
      <c r="E21" s="17"/>
      <c r="F21" s="17"/>
      <c r="G21" s="39"/>
      <c r="H21" s="17"/>
      <c r="I21" s="17"/>
      <c r="J21" s="39"/>
      <c r="K21" s="17"/>
      <c r="L21" s="17"/>
      <c r="M21" s="18"/>
      <c r="N21" s="20"/>
      <c r="O21" s="22"/>
      <c r="P21" s="20"/>
    </row>
    <row r="22" spans="1:16">
      <c r="A22" s="5" t="s">
        <v>12</v>
      </c>
      <c r="B22" s="13">
        <v>112</v>
      </c>
      <c r="C22" s="14">
        <v>165</v>
      </c>
      <c r="D22" s="38">
        <f>((C22-B22)/B22)*100</f>
        <v>47.321428571428569</v>
      </c>
      <c r="E22" s="13">
        <v>1064</v>
      </c>
      <c r="F22" s="14">
        <v>3844</v>
      </c>
      <c r="G22" s="38">
        <f>((F22-E22)/E22)*100</f>
        <v>261.27819548872185</v>
      </c>
      <c r="H22" s="13">
        <v>1</v>
      </c>
      <c r="I22" s="14"/>
      <c r="J22" s="38"/>
      <c r="K22" s="14"/>
      <c r="L22" s="14"/>
      <c r="M22" s="25"/>
      <c r="N22" s="26"/>
      <c r="O22" s="21"/>
      <c r="P22" s="26"/>
    </row>
    <row r="23" spans="1:16">
      <c r="A23" s="4"/>
      <c r="B23" s="17"/>
      <c r="C23" s="17"/>
      <c r="D23" s="39"/>
      <c r="E23" s="17"/>
      <c r="F23" s="17"/>
      <c r="G23" s="39"/>
      <c r="H23" s="17"/>
      <c r="I23" s="17"/>
      <c r="J23" s="39"/>
      <c r="K23" s="17"/>
      <c r="L23" s="17"/>
      <c r="M23" s="17"/>
      <c r="N23" s="20"/>
      <c r="O23" s="22"/>
      <c r="P23" s="27"/>
    </row>
    <row r="24" spans="1:16">
      <c r="A24" s="5" t="s">
        <v>13</v>
      </c>
      <c r="B24" s="13">
        <v>541</v>
      </c>
      <c r="C24" s="14">
        <v>480</v>
      </c>
      <c r="D24" s="38">
        <f>((C24-B24)/B24)*100</f>
        <v>-11.275415896487985</v>
      </c>
      <c r="E24" s="13">
        <v>31045</v>
      </c>
      <c r="F24" s="14">
        <v>27708</v>
      </c>
      <c r="G24" s="38">
        <f>((F24-E24)/E24)*100</f>
        <v>-10.748912868416815</v>
      </c>
      <c r="H24" s="13">
        <v>575</v>
      </c>
      <c r="I24" s="14">
        <v>539</v>
      </c>
      <c r="J24" s="38">
        <f>((I24-H24)/H24)*100</f>
        <v>-6.2608695652173916</v>
      </c>
      <c r="K24" s="14"/>
      <c r="L24" s="14"/>
      <c r="M24" s="14"/>
      <c r="N24" s="26"/>
      <c r="O24" s="21"/>
      <c r="P24" s="26"/>
    </row>
    <row r="25" spans="1:16">
      <c r="A25" s="4"/>
      <c r="B25" s="17"/>
      <c r="C25" s="17"/>
      <c r="D25" s="39"/>
      <c r="E25" s="17"/>
      <c r="F25" s="17"/>
      <c r="G25" s="39"/>
      <c r="H25" s="17"/>
      <c r="I25" s="17"/>
      <c r="J25" s="39"/>
      <c r="K25" s="17"/>
      <c r="L25" s="17"/>
      <c r="M25" s="17"/>
      <c r="N25" s="20"/>
      <c r="O25" s="22"/>
      <c r="P25" s="20"/>
    </row>
    <row r="26" spans="1:16">
      <c r="A26" s="5" t="s">
        <v>2</v>
      </c>
      <c r="B26" s="13">
        <v>402</v>
      </c>
      <c r="C26" s="14">
        <v>326</v>
      </c>
      <c r="D26" s="38">
        <f>((C26-B26)/B26)*100</f>
        <v>-18.905472636815919</v>
      </c>
      <c r="E26" s="13">
        <v>2239</v>
      </c>
      <c r="F26" s="14">
        <v>2244</v>
      </c>
      <c r="G26" s="38">
        <f>((F26-E26)/E26)*100</f>
        <v>0.22331397945511389</v>
      </c>
      <c r="H26" s="13">
        <v>11</v>
      </c>
      <c r="I26" s="14">
        <v>4</v>
      </c>
      <c r="J26" s="38">
        <f>((I26-H26)/H26)*100</f>
        <v>-63.636363636363633</v>
      </c>
      <c r="K26" s="14"/>
      <c r="L26" s="14"/>
      <c r="M26" s="14"/>
      <c r="N26" s="26"/>
      <c r="O26" s="21"/>
      <c r="P26" s="26"/>
    </row>
    <row r="27" spans="1:16">
      <c r="A27" s="4"/>
      <c r="B27" s="17"/>
      <c r="C27" s="17"/>
      <c r="D27" s="39"/>
      <c r="E27" s="17"/>
      <c r="F27" s="17"/>
      <c r="G27" s="39"/>
      <c r="H27" s="17"/>
      <c r="I27" s="17"/>
      <c r="J27" s="24"/>
      <c r="K27" s="28"/>
      <c r="L27" s="28"/>
      <c r="M27" s="28"/>
      <c r="N27" s="27"/>
      <c r="O27" s="23"/>
      <c r="P27" s="27"/>
    </row>
    <row r="28" spans="1:16">
      <c r="A28" s="5" t="s">
        <v>5</v>
      </c>
      <c r="B28" s="13">
        <v>792</v>
      </c>
      <c r="C28" s="14">
        <v>586</v>
      </c>
      <c r="D28" s="40">
        <f>((C28-B28)/B28)*100</f>
        <v>-26.01010101010101</v>
      </c>
      <c r="E28" s="13">
        <v>1275</v>
      </c>
      <c r="F28" s="14">
        <v>901</v>
      </c>
      <c r="G28" s="40">
        <f>((F28-E28)/E28)*100</f>
        <v>-29.333333333333332</v>
      </c>
      <c r="H28" s="14"/>
      <c r="I28" s="14"/>
      <c r="J28" s="29"/>
      <c r="K28" s="21"/>
      <c r="L28" s="14"/>
      <c r="M28" s="14"/>
      <c r="N28" s="26"/>
      <c r="O28" s="21"/>
      <c r="P28" s="26"/>
    </row>
    <row r="29" spans="1:16" ht="13.5" thickBot="1">
      <c r="A29" s="6"/>
      <c r="B29" s="30"/>
      <c r="C29" s="31"/>
      <c r="D29" s="32"/>
      <c r="E29" s="33"/>
      <c r="F29" s="31"/>
      <c r="G29" s="31"/>
      <c r="H29" s="31"/>
      <c r="I29" s="31"/>
      <c r="J29" s="34"/>
      <c r="K29" s="35"/>
      <c r="L29" s="31"/>
      <c r="M29" s="31"/>
      <c r="N29" s="36"/>
      <c r="O29" s="35"/>
      <c r="P29" s="37"/>
    </row>
    <row r="30" spans="1:16" s="1" customFormat="1" ht="25.5" customHeight="1" thickBot="1">
      <c r="A30" s="7" t="s">
        <v>4</v>
      </c>
      <c r="B30" s="12">
        <f>SUM(B12:B28)</f>
        <v>14399</v>
      </c>
      <c r="C30" s="9">
        <f>SUM(C12:C28)</f>
        <v>14441</v>
      </c>
      <c r="D30" s="10">
        <f>((C30-B30)/B30)*100</f>
        <v>0.29168692270296548</v>
      </c>
      <c r="E30" s="12">
        <f>SUM(E12:E28)</f>
        <v>1062573</v>
      </c>
      <c r="F30" s="9">
        <f>SUM(F12:F28)</f>
        <v>1165012</v>
      </c>
      <c r="G30" s="10">
        <f>((F30-E30)/E30)*100</f>
        <v>9.6406552773315326</v>
      </c>
      <c r="H30" s="12">
        <f>SUM(H12:H28)</f>
        <v>7237</v>
      </c>
      <c r="I30" s="9">
        <f>SUM(I12:I28)</f>
        <v>24665</v>
      </c>
      <c r="J30" s="10">
        <f>((I30-H30)/H30)*100</f>
        <v>240.81801851595964</v>
      </c>
      <c r="K30" s="11">
        <f>SUM(K12:K28)</f>
        <v>600925</v>
      </c>
      <c r="L30" s="9">
        <f>SUM(L12:L28)</f>
        <v>530298</v>
      </c>
      <c r="M30" s="10">
        <f>((L30-K30)/K30)*100</f>
        <v>-11.753047385281025</v>
      </c>
      <c r="N30" s="12">
        <f>SUM(N12:N28)</f>
        <v>127843</v>
      </c>
      <c r="O30" s="9">
        <f>SUM(O12:O29)</f>
        <v>154167</v>
      </c>
      <c r="P30" s="10">
        <f>((O30-N30)/N30)*100</f>
        <v>20.590881002479605</v>
      </c>
    </row>
    <row r="31" spans="1:16">
      <c r="M31" s="1"/>
    </row>
    <row r="32" spans="1:16">
      <c r="A32" t="s">
        <v>19</v>
      </c>
      <c r="M32" s="1"/>
    </row>
    <row r="33" spans="1:13">
      <c r="A33" t="s">
        <v>20</v>
      </c>
      <c r="M33" s="1"/>
    </row>
    <row r="34" spans="1:13">
      <c r="A34" s="60" t="s">
        <v>21</v>
      </c>
    </row>
  </sheetData>
  <mergeCells count="24">
    <mergeCell ref="I10:I11"/>
    <mergeCell ref="B10:B11"/>
    <mergeCell ref="C10:C11"/>
    <mergeCell ref="K2:Z2"/>
    <mergeCell ref="E9:G9"/>
    <mergeCell ref="H9:J9"/>
    <mergeCell ref="K9:M9"/>
    <mergeCell ref="A7:P7"/>
    <mergeCell ref="A8:P8"/>
    <mergeCell ref="N9:P9"/>
    <mergeCell ref="B9:D9"/>
    <mergeCell ref="L10:L11"/>
    <mergeCell ref="J10:J11"/>
    <mergeCell ref="A10:A11"/>
    <mergeCell ref="P10:P11"/>
    <mergeCell ref="M10:M11"/>
    <mergeCell ref="H10:H11"/>
    <mergeCell ref="D10:D11"/>
    <mergeCell ref="E10:E11"/>
    <mergeCell ref="O10:O11"/>
    <mergeCell ref="N10:N11"/>
    <mergeCell ref="F10:F11"/>
    <mergeCell ref="K10:K11"/>
    <mergeCell ref="G10:G11"/>
  </mergeCells>
  <phoneticPr fontId="1" type="noConversion"/>
  <pageMargins left="0.25" right="0.25" top="0.75" bottom="0.75" header="0.3" footer="0.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RH TDU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Bošković</dc:creator>
  <cp:lastModifiedBy>dradas</cp:lastModifiedBy>
  <cp:lastPrinted>2014-08-14T06:27:13Z</cp:lastPrinted>
  <dcterms:created xsi:type="dcterms:W3CDTF">2006-06-06T13:31:07Z</dcterms:created>
  <dcterms:modified xsi:type="dcterms:W3CDTF">2014-08-18T07:52:39Z</dcterms:modified>
</cp:coreProperties>
</file>