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7515" windowHeight="436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List1!$A$1:$Z$74</definedName>
  </definedNames>
  <calcPr calcId="125725"/>
</workbook>
</file>

<file path=xl/calcChain.xml><?xml version="1.0" encoding="utf-8"?>
<calcChain xmlns="http://schemas.openxmlformats.org/spreadsheetml/2006/main">
  <c r="P18" i="1"/>
  <c r="P57" l="1"/>
  <c r="J61" l="1"/>
  <c r="J22"/>
  <c r="M20" l="1"/>
  <c r="J24" l="1"/>
  <c r="P14" l="1"/>
  <c r="P12"/>
  <c r="M18"/>
  <c r="M16"/>
  <c r="M14"/>
  <c r="M12"/>
  <c r="J20"/>
  <c r="J18"/>
  <c r="J16"/>
  <c r="J14"/>
  <c r="J12"/>
  <c r="G28"/>
  <c r="G26"/>
  <c r="G24"/>
  <c r="G22"/>
  <c r="G20"/>
  <c r="G18"/>
  <c r="G16"/>
  <c r="G14"/>
  <c r="G12"/>
  <c r="D28"/>
  <c r="D26"/>
  <c r="D24"/>
  <c r="D22"/>
  <c r="D20"/>
  <c r="D18"/>
  <c r="D16"/>
  <c r="D14"/>
  <c r="D12"/>
  <c r="M59" l="1"/>
  <c r="D51" l="1"/>
  <c r="G67"/>
  <c r="D67"/>
  <c r="G65"/>
  <c r="D65"/>
  <c r="J63"/>
  <c r="G63"/>
  <c r="D63"/>
  <c r="G61"/>
  <c r="D61"/>
  <c r="J59"/>
  <c r="G59"/>
  <c r="D59"/>
  <c r="M57"/>
  <c r="J57"/>
  <c r="G57"/>
  <c r="D57"/>
  <c r="M55"/>
  <c r="J55"/>
  <c r="G55"/>
  <c r="D55"/>
  <c r="P53"/>
  <c r="M53"/>
  <c r="J53"/>
  <c r="G53"/>
  <c r="D53"/>
  <c r="P51"/>
  <c r="M51"/>
  <c r="J51"/>
  <c r="G51"/>
  <c r="O70"/>
  <c r="N70"/>
  <c r="L70"/>
  <c r="K70"/>
  <c r="I70"/>
  <c r="H70"/>
  <c r="F70"/>
  <c r="E70"/>
  <c r="C70"/>
  <c r="B70"/>
  <c r="K31"/>
  <c r="L31"/>
  <c r="F31"/>
  <c r="C31"/>
  <c r="O31"/>
  <c r="N31"/>
  <c r="I31"/>
  <c r="H31"/>
  <c r="E31"/>
  <c r="B31"/>
  <c r="P70" l="1"/>
  <c r="M70"/>
  <c r="G70"/>
  <c r="D70"/>
  <c r="J70"/>
  <c r="G31"/>
  <c r="P31"/>
  <c r="M31"/>
  <c r="J31"/>
  <c r="D31"/>
</calcChain>
</file>

<file path=xl/sharedStrings.xml><?xml version="1.0" encoding="utf-8"?>
<sst xmlns="http://schemas.openxmlformats.org/spreadsheetml/2006/main" count="54" uniqueCount="24">
  <si>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</si>
  <si>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</si>
  <si>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</si>
  <si>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</si>
  <si>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</si>
  <si>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</si>
  <si>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</si>
  <si>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</si>
  <si>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</si>
  <si>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</si>
  <si>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</si>
  <si>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</si>
  <si>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</si>
  <si>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</si>
  <si>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</si>
  <si>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</si>
  <si>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</si>
  <si>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</si>
  <si>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</si>
  <si>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</si>
  <si>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</si>
  <si>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</si>
  <si>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SIJEČANJ - TRAVANJ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</si>
  <si>
    <r>
      <t xml:space="preserve">TRAVANJ </t>
    </r>
    <r>
      <rPr>
        <i/>
        <sz val="10"/>
        <color indexed="12"/>
        <rFont val="Arial"/>
        <family val="2"/>
        <charset val="238"/>
      </rPr>
      <t>2013</t>
    </r>
    <r>
      <rPr>
        <sz val="10"/>
        <rFont val="Arial"/>
        <family val="2"/>
        <charset val="238"/>
      </rPr>
      <t>/2014</t>
    </r>
  </si>
</sst>
</file>

<file path=xl/styles.xml><?xml version="1.0" encoding="utf-8"?>
<styleSheet xmlns="http://schemas.openxmlformats.org/spreadsheetml/2006/main">
  <fonts count="22">
    <font>
      <sz val="10"/>
      <name val="Arial"/>
      <charset val="238"/>
    </font>
    <font>
      <sz val="8"/>
      <name val="Arial"/>
      <family val="2"/>
      <charset val="238"/>
    </font>
    <font>
      <sz val="8"/>
      <color indexed="20"/>
      <name val="Arial"/>
      <family val="2"/>
      <charset val="238"/>
    </font>
    <font>
      <i/>
      <sz val="8"/>
      <color indexed="4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i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indexed="12"/>
      <name val="Arial"/>
      <charset val="238"/>
    </font>
    <font>
      <b/>
      <sz val="8"/>
      <name val="Arial"/>
      <charset val="238"/>
    </font>
    <font>
      <sz val="8"/>
      <color indexed="10"/>
      <name val="Arial"/>
      <charset val="238"/>
    </font>
    <font>
      <sz val="8"/>
      <name val="Arial"/>
      <charset val="238"/>
    </font>
    <font>
      <i/>
      <sz val="8"/>
      <color indexed="48"/>
      <name val="Arial"/>
      <charset val="238"/>
    </font>
    <font>
      <sz val="8"/>
      <color indexed="20"/>
      <name val="Arial"/>
      <charset val="238"/>
    </font>
    <font>
      <i/>
      <sz val="8"/>
      <color indexed="12"/>
      <name val="Arial"/>
      <family val="2"/>
      <charset val="238"/>
    </font>
    <font>
      <i/>
      <sz val="8"/>
      <name val="Arial"/>
      <charset val="238"/>
    </font>
    <font>
      <i/>
      <sz val="8"/>
      <color rgb="FF0000FF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/>
    <xf numFmtId="0" fontId="9" fillId="3" borderId="3" xfId="0" applyFont="1" applyFill="1" applyBorder="1"/>
    <xf numFmtId="0" fontId="9" fillId="2" borderId="3" xfId="0" applyFont="1" applyFill="1" applyBorder="1"/>
    <xf numFmtId="0" fontId="9" fillId="3" borderId="4" xfId="0" applyFont="1" applyFill="1" applyBorder="1"/>
    <xf numFmtId="0" fontId="1" fillId="0" borderId="5" xfId="0" applyFont="1" applyBorder="1"/>
    <xf numFmtId="0" fontId="0" fillId="0" borderId="6" xfId="0" applyBorder="1"/>
    <xf numFmtId="0" fontId="8" fillId="2" borderId="7" xfId="0" applyFont="1" applyFill="1" applyBorder="1" applyAlignment="1">
      <alignment horizontal="right" vertical="center"/>
    </xf>
    <xf numFmtId="0" fontId="12" fillId="0" borderId="0" xfId="0" applyFont="1"/>
    <xf numFmtId="0" fontId="5" fillId="0" borderId="10" xfId="0" applyFont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9" fillId="0" borderId="3" xfId="0" applyFont="1" applyBorder="1"/>
    <xf numFmtId="0" fontId="9" fillId="0" borderId="0" xfId="0" applyFont="1" applyBorder="1"/>
    <xf numFmtId="0" fontId="20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6" fillId="0" borderId="0" xfId="0" applyFont="1"/>
    <xf numFmtId="0" fontId="17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" fontId="15" fillId="2" borderId="11" xfId="0" applyNumberFormat="1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3" fontId="21" fillId="2" borderId="8" xfId="0" applyNumberFormat="1" applyFont="1" applyFill="1" applyBorder="1"/>
    <xf numFmtId="3" fontId="14" fillId="2" borderId="8" xfId="0" applyNumberFormat="1" applyFont="1" applyFill="1" applyBorder="1"/>
    <xf numFmtId="3" fontId="6" fillId="2" borderId="8" xfId="0" applyNumberFormat="1" applyFont="1" applyFill="1" applyBorder="1"/>
    <xf numFmtId="3" fontId="14" fillId="2" borderId="9" xfId="0" applyNumberFormat="1" applyFont="1" applyFill="1" applyBorder="1"/>
    <xf numFmtId="3" fontId="14" fillId="3" borderId="8" xfId="0" applyNumberFormat="1" applyFont="1" applyFill="1" applyBorder="1"/>
    <xf numFmtId="3" fontId="15" fillId="3" borderId="8" xfId="0" applyNumberFormat="1" applyFont="1" applyFill="1" applyBorder="1"/>
    <xf numFmtId="3" fontId="6" fillId="3" borderId="8" xfId="0" applyNumberFormat="1" applyFont="1" applyFill="1" applyBorder="1"/>
    <xf numFmtId="3" fontId="16" fillId="3" borderId="8" xfId="0" applyNumberFormat="1" applyFont="1" applyFill="1" applyBorder="1"/>
    <xf numFmtId="3" fontId="16" fillId="2" borderId="8" xfId="0" applyNumberFormat="1" applyFont="1" applyFill="1" applyBorder="1"/>
    <xf numFmtId="3" fontId="17" fillId="2" borderId="8" xfId="0" applyNumberFormat="1" applyFont="1" applyFill="1" applyBorder="1"/>
    <xf numFmtId="3" fontId="17" fillId="3" borderId="8" xfId="0" applyNumberFormat="1" applyFont="1" applyFill="1" applyBorder="1"/>
    <xf numFmtId="3" fontId="17" fillId="0" borderId="8" xfId="0" applyNumberFormat="1" applyFont="1" applyBorder="1"/>
    <xf numFmtId="3" fontId="18" fillId="3" borderId="8" xfId="0" applyNumberFormat="1" applyFont="1" applyFill="1" applyBorder="1"/>
    <xf numFmtId="3" fontId="15" fillId="2" borderId="8" xfId="0" applyNumberFormat="1" applyFont="1" applyFill="1" applyBorder="1"/>
    <xf numFmtId="3" fontId="16" fillId="0" borderId="8" xfId="0" applyNumberFormat="1" applyFont="1" applyBorder="1"/>
    <xf numFmtId="3" fontId="18" fillId="2" borderId="8" xfId="0" applyNumberFormat="1" applyFont="1" applyFill="1" applyBorder="1"/>
    <xf numFmtId="3" fontId="14" fillId="0" borderId="8" xfId="0" applyNumberFormat="1" applyFont="1" applyBorder="1"/>
    <xf numFmtId="3" fontId="14" fillId="3" borderId="27" xfId="0" applyNumberFormat="1" applyFont="1" applyFill="1" applyBorder="1"/>
    <xf numFmtId="3" fontId="14" fillId="3" borderId="28" xfId="0" applyNumberFormat="1" applyFont="1" applyFill="1" applyBorder="1"/>
    <xf numFmtId="3" fontId="15" fillId="3" borderId="30" xfId="0" applyNumberFormat="1" applyFont="1" applyFill="1" applyBorder="1"/>
    <xf numFmtId="3" fontId="13" fillId="3" borderId="28" xfId="0" applyNumberFormat="1" applyFont="1" applyFill="1" applyBorder="1"/>
    <xf numFmtId="3" fontId="18" fillId="3" borderId="28" xfId="0" applyNumberFormat="1" applyFont="1" applyFill="1" applyBorder="1"/>
    <xf numFmtId="3" fontId="17" fillId="3" borderId="28" xfId="0" applyNumberFormat="1" applyFont="1" applyFill="1" applyBorder="1"/>
    <xf numFmtId="3" fontId="16" fillId="3" borderId="28" xfId="0" applyNumberFormat="1" applyFont="1" applyFill="1" applyBorder="1"/>
    <xf numFmtId="3" fontId="16" fillId="3" borderId="29" xfId="0" applyNumberFormat="1" applyFont="1" applyFill="1" applyBorder="1"/>
    <xf numFmtId="3" fontId="13" fillId="3" borderId="8" xfId="0" applyNumberFormat="1" applyFont="1" applyFill="1" applyBorder="1"/>
    <xf numFmtId="3" fontId="13" fillId="2" borderId="8" xfId="0" applyNumberFormat="1" applyFont="1" applyFill="1" applyBorder="1"/>
    <xf numFmtId="3" fontId="15" fillId="3" borderId="28" xfId="0" applyNumberFormat="1" applyFont="1" applyFill="1" applyBorder="1"/>
    <xf numFmtId="4" fontId="6" fillId="2" borderId="8" xfId="0" applyNumberFormat="1" applyFont="1" applyFill="1" applyBorder="1" applyAlignment="1">
      <alignment horizontal="right" vertical="center"/>
    </xf>
    <xf numFmtId="4" fontId="15" fillId="3" borderId="8" xfId="0" applyNumberFormat="1" applyFont="1" applyFill="1" applyBorder="1"/>
    <xf numFmtId="4" fontId="6" fillId="2" borderId="32" xfId="0" applyNumberFormat="1" applyFont="1" applyFill="1" applyBorder="1" applyAlignment="1">
      <alignment horizontal="right" vertical="center"/>
    </xf>
    <xf numFmtId="3" fontId="16" fillId="3" borderId="0" xfId="0" applyNumberFormat="1" applyFont="1" applyFill="1"/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23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025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929200" cy="853182"/>
    <xdr:sp macro="" textlink="">
      <xdr:nvSpPr>
        <xdr:cNvPr id="3" name="TextBox 2"/>
        <xdr:cNvSpPr txBox="1"/>
      </xdr:nvSpPr>
      <xdr:spPr>
        <a:xfrm>
          <a:off x="2164080" y="0"/>
          <a:ext cx="2929200" cy="853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hr-HR" sz="1000">
              <a:solidFill>
                <a:schemeClr val="tx1"/>
              </a:solidFill>
              <a:latin typeface="Arial Narrow" pitchFamily="34" charset="0"/>
              <a:ea typeface="+mn-ea"/>
              <a:cs typeface="+mn-cs"/>
            </a:rPr>
            <a:t>HRVATSKA</a:t>
          </a:r>
          <a:r>
            <a:rPr lang="hr-H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hr-HR" sz="1000">
              <a:latin typeface="Arial Narrow" pitchFamily="34" charset="0"/>
            </a:rPr>
            <a:t>AGENCIJA</a:t>
          </a:r>
          <a:r>
            <a:rPr lang="hr-HR" sz="1000" baseline="0">
              <a:latin typeface="Arial Narrow" pitchFamily="34" charset="0"/>
            </a:rPr>
            <a:t> ZA CIVILNO ZRAKOPLOVSTVO</a:t>
          </a:r>
        </a:p>
        <a:p>
          <a:r>
            <a:rPr lang="hr-HR" sz="1000" baseline="0">
              <a:latin typeface="Arial Narrow" pitchFamily="34" charset="0"/>
            </a:rPr>
            <a:t>Sektor aerodroma i zaštite zračnog prometa</a:t>
          </a:r>
        </a:p>
        <a:p>
          <a:r>
            <a:rPr lang="hr-HR" sz="1000" baseline="0">
              <a:latin typeface="Arial Narrow" pitchFamily="34" charset="0"/>
            </a:rPr>
            <a:t>ODJEL AERODROMA</a:t>
          </a:r>
        </a:p>
        <a:p>
          <a:r>
            <a:rPr lang="hr-HR" sz="1000" baseline="0">
              <a:latin typeface="Arial Narrow" pitchFamily="34" charset="0"/>
            </a:rPr>
            <a:t>Tel: (+385 1) 2369 300</a:t>
          </a:r>
        </a:p>
        <a:p>
          <a:r>
            <a:rPr lang="hr-HR" sz="1000" baseline="0">
              <a:latin typeface="Arial Narrow" pitchFamily="34" charset="0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2</xdr:col>
      <xdr:colOff>504825</xdr:colOff>
      <xdr:row>35</xdr:row>
      <xdr:rowOff>0</xdr:rowOff>
    </xdr:to>
    <xdr:pic>
      <xdr:nvPicPr>
        <xdr:cNvPr id="1027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2462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35</xdr:row>
      <xdr:rowOff>0</xdr:rowOff>
    </xdr:from>
    <xdr:ext cx="190587" cy="257482"/>
    <xdr:sp macro="" textlink="">
      <xdr:nvSpPr>
        <xdr:cNvPr id="7" name="TextBox 6"/>
        <xdr:cNvSpPr txBox="1"/>
      </xdr:nvSpPr>
      <xdr:spPr>
        <a:xfrm>
          <a:off x="1824404" y="6323135"/>
          <a:ext cx="2282676" cy="906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40</xdr:row>
      <xdr:rowOff>133350</xdr:rowOff>
    </xdr:to>
    <xdr:pic>
      <xdr:nvPicPr>
        <xdr:cNvPr id="1029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686550"/>
          <a:ext cx="2028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84731" cy="239489"/>
    <xdr:sp macro="" textlink="">
      <xdr:nvSpPr>
        <xdr:cNvPr id="2" name="TextBox 6"/>
        <xdr:cNvSpPr txBox="1"/>
      </xdr:nvSpPr>
      <xdr:spPr>
        <a:xfrm>
          <a:off x="2103120" y="6637020"/>
          <a:ext cx="184731" cy="2394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 sz="1000" baseline="0">
            <a:latin typeface="Arial Narrow" pitchFamily="34" charset="0"/>
          </a:endParaRP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2</xdr:col>
      <xdr:colOff>504825</xdr:colOff>
      <xdr:row>33</xdr:row>
      <xdr:rowOff>0</xdr:rowOff>
    </xdr:to>
    <xdr:pic>
      <xdr:nvPicPr>
        <xdr:cNvPr id="8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33</xdr:row>
      <xdr:rowOff>0</xdr:rowOff>
    </xdr:from>
    <xdr:ext cx="190587" cy="257482"/>
    <xdr:sp macro="" textlink="">
      <xdr:nvSpPr>
        <xdr:cNvPr id="9" name="TextBox 8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  <xdr:twoCellAnchor>
    <xdr:from>
      <xdr:col>0</xdr:col>
      <xdr:colOff>0</xdr:colOff>
      <xdr:row>72</xdr:row>
      <xdr:rowOff>0</xdr:rowOff>
    </xdr:from>
    <xdr:to>
      <xdr:col>2</xdr:col>
      <xdr:colOff>504825</xdr:colOff>
      <xdr:row>72</xdr:row>
      <xdr:rowOff>0</xdr:rowOff>
    </xdr:to>
    <xdr:pic>
      <xdr:nvPicPr>
        <xdr:cNvPr id="10" name="Slika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00775"/>
          <a:ext cx="2028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72</xdr:row>
      <xdr:rowOff>0</xdr:rowOff>
    </xdr:from>
    <xdr:ext cx="190587" cy="257482"/>
    <xdr:sp macro="" textlink="">
      <xdr:nvSpPr>
        <xdr:cNvPr id="11" name="TextBox 10"/>
        <xdr:cNvSpPr txBox="1"/>
      </xdr:nvSpPr>
      <xdr:spPr>
        <a:xfrm>
          <a:off x="2105025" y="6200775"/>
          <a:ext cx="190587" cy="2574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4"/>
  <sheetViews>
    <sheetView tabSelected="1" topLeftCell="A19" zoomScale="125" zoomScaleNormal="125" workbookViewId="0">
      <selection activeCell="A6" sqref="A6:XFD6"/>
    </sheetView>
  </sheetViews>
  <sheetFormatPr defaultRowHeight="12.75"/>
  <cols>
    <col min="1" max="1" width="14.140625" customWidth="1"/>
    <col min="2" max="3" width="8.7109375" customWidth="1"/>
    <col min="4" max="4" width="7.28515625" customWidth="1"/>
    <col min="5" max="6" width="8.7109375" customWidth="1"/>
    <col min="7" max="7" width="7.28515625" customWidth="1"/>
    <col min="8" max="9" width="8.7109375" customWidth="1"/>
    <col min="10" max="10" width="7.28515625" customWidth="1"/>
    <col min="11" max="12" width="8.7109375" customWidth="1"/>
    <col min="13" max="13" width="7.28515625" customWidth="1"/>
    <col min="14" max="15" width="8.7109375" customWidth="1"/>
    <col min="16" max="16" width="7.28515625" customWidth="1"/>
    <col min="17" max="17" width="0.140625" customWidth="1"/>
    <col min="18" max="26" width="9.140625" hidden="1" customWidth="1"/>
  </cols>
  <sheetData>
    <row r="2" spans="1:26"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>
      <c r="K3" s="15" t="s">
        <v>16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7" spans="1:26">
      <c r="A7" s="72" t="s">
        <v>0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26" ht="13.5" thickBot="1">
      <c r="A8" s="73" t="s">
        <v>23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26" ht="25.5" customHeight="1">
      <c r="A9" s="7" t="s">
        <v>1</v>
      </c>
      <c r="B9" s="69" t="s">
        <v>3</v>
      </c>
      <c r="C9" s="70"/>
      <c r="D9" s="71"/>
      <c r="E9" s="69" t="s">
        <v>14</v>
      </c>
      <c r="F9" s="70"/>
      <c r="G9" s="71"/>
      <c r="H9" s="69" t="s">
        <v>15</v>
      </c>
      <c r="I9" s="70"/>
      <c r="J9" s="71"/>
      <c r="K9" s="69" t="s">
        <v>17</v>
      </c>
      <c r="L9" s="70"/>
      <c r="M9" s="71"/>
      <c r="N9" s="75" t="s">
        <v>18</v>
      </c>
      <c r="O9" s="70"/>
      <c r="P9" s="71"/>
    </row>
    <row r="10" spans="1:26">
      <c r="A10" s="80"/>
      <c r="B10" s="66">
        <v>2013</v>
      </c>
      <c r="C10" s="64">
        <v>2014</v>
      </c>
      <c r="D10" s="76" t="s">
        <v>6</v>
      </c>
      <c r="E10" s="66">
        <v>2013</v>
      </c>
      <c r="F10" s="64">
        <v>2014</v>
      </c>
      <c r="G10" s="82" t="s">
        <v>6</v>
      </c>
      <c r="H10" s="66">
        <v>2013</v>
      </c>
      <c r="I10" s="64">
        <v>2014</v>
      </c>
      <c r="J10" s="76" t="s">
        <v>6</v>
      </c>
      <c r="K10" s="66">
        <v>2013</v>
      </c>
      <c r="L10" s="64">
        <v>2014</v>
      </c>
      <c r="M10" s="82" t="s">
        <v>6</v>
      </c>
      <c r="N10" s="66">
        <v>2013</v>
      </c>
      <c r="O10" s="64">
        <v>2014</v>
      </c>
      <c r="P10" s="76" t="s">
        <v>6</v>
      </c>
    </row>
    <row r="11" spans="1:26" ht="13.5" thickBot="1">
      <c r="A11" s="81"/>
      <c r="B11" s="67"/>
      <c r="C11" s="65"/>
      <c r="D11" s="84"/>
      <c r="E11" s="67"/>
      <c r="F11" s="65"/>
      <c r="G11" s="83"/>
      <c r="H11" s="67"/>
      <c r="I11" s="65"/>
      <c r="J11" s="77"/>
      <c r="K11" s="67"/>
      <c r="L11" s="65"/>
      <c r="M11" s="83"/>
      <c r="N11" s="67"/>
      <c r="O11" s="65"/>
      <c r="P11" s="77"/>
    </row>
    <row r="12" spans="1:26" ht="13.5" thickTop="1">
      <c r="A12" s="8" t="s">
        <v>7</v>
      </c>
      <c r="B12" s="32">
        <v>3522</v>
      </c>
      <c r="C12" s="33">
        <v>3105</v>
      </c>
      <c r="D12" s="60">
        <f>((C12-B12)/B12)*100</f>
        <v>-11.839863713798977</v>
      </c>
      <c r="E12" s="32">
        <v>183990</v>
      </c>
      <c r="F12" s="33">
        <v>190476</v>
      </c>
      <c r="G12" s="60">
        <f>((F12-E12)/E12)*100</f>
        <v>3.5251915864992664</v>
      </c>
      <c r="H12" s="32">
        <v>349</v>
      </c>
      <c r="I12" s="33">
        <v>66</v>
      </c>
      <c r="J12" s="60">
        <f>((I12-H12)/H12)*100</f>
        <v>-81.088825214899714</v>
      </c>
      <c r="K12" s="32">
        <v>454577</v>
      </c>
      <c r="L12" s="33">
        <v>440074</v>
      </c>
      <c r="M12" s="60">
        <f>((L12-K12)/K12)*100</f>
        <v>-3.190438583562301</v>
      </c>
      <c r="N12" s="32">
        <v>111842</v>
      </c>
      <c r="O12" s="35">
        <v>158933</v>
      </c>
      <c r="P12" s="60">
        <f>((O12-N12)/N12)*100</f>
        <v>42.104933745819991</v>
      </c>
    </row>
    <row r="13" spans="1:26">
      <c r="A13" s="9"/>
      <c r="B13" s="36"/>
      <c r="C13" s="36"/>
      <c r="D13" s="61"/>
      <c r="E13" s="36"/>
      <c r="F13" s="36"/>
      <c r="G13" s="61"/>
      <c r="H13" s="36"/>
      <c r="I13" s="36"/>
      <c r="J13" s="61"/>
      <c r="K13" s="36"/>
      <c r="L13" s="36"/>
      <c r="M13" s="61"/>
      <c r="N13" s="36"/>
      <c r="O13" s="39"/>
      <c r="P13" s="61"/>
    </row>
    <row r="14" spans="1:26">
      <c r="A14" s="10" t="s">
        <v>8</v>
      </c>
      <c r="B14" s="32">
        <v>982</v>
      </c>
      <c r="C14" s="33">
        <v>1025</v>
      </c>
      <c r="D14" s="60">
        <f>((C14-B14)/B14)*100</f>
        <v>4.3788187372708762</v>
      </c>
      <c r="E14" s="32">
        <v>64109</v>
      </c>
      <c r="F14" s="33">
        <v>77230</v>
      </c>
      <c r="G14" s="60">
        <f>((F14-E14)/E14)*100</f>
        <v>20.466705142803661</v>
      </c>
      <c r="H14" s="32">
        <v>1754</v>
      </c>
      <c r="I14" s="33">
        <v>1607</v>
      </c>
      <c r="J14" s="60">
        <f>((I14-H14)/H14)*100</f>
        <v>-8.3808437856328393</v>
      </c>
      <c r="K14" s="32">
        <v>34470</v>
      </c>
      <c r="L14" s="33">
        <v>40902</v>
      </c>
      <c r="M14" s="60">
        <f>((L14-K14)/K14)*100</f>
        <v>18.65970409051349</v>
      </c>
      <c r="N14" s="32">
        <v>27</v>
      </c>
      <c r="O14" s="35">
        <v>86</v>
      </c>
      <c r="P14" s="60">
        <f>((O14-N14)/N14)*100</f>
        <v>218.5185185185185</v>
      </c>
    </row>
    <row r="15" spans="1:26">
      <c r="A15" s="9"/>
      <c r="B15" s="36"/>
      <c r="C15" s="36"/>
      <c r="D15" s="61"/>
      <c r="E15" s="36"/>
      <c r="F15" s="36"/>
      <c r="G15" s="61"/>
      <c r="H15" s="36"/>
      <c r="I15" s="36"/>
      <c r="J15" s="61"/>
      <c r="K15" s="36"/>
      <c r="L15" s="36"/>
      <c r="M15" s="61"/>
      <c r="N15" s="36"/>
      <c r="O15" s="39"/>
      <c r="P15" s="38"/>
    </row>
    <row r="16" spans="1:26">
      <c r="A16" s="10" t="s">
        <v>9</v>
      </c>
      <c r="B16" s="32">
        <v>990</v>
      </c>
      <c r="C16" s="33">
        <v>1008</v>
      </c>
      <c r="D16" s="60">
        <f>((C16-B16)/B16)*100</f>
        <v>1.8181818181818181</v>
      </c>
      <c r="E16" s="32">
        <v>77205</v>
      </c>
      <c r="F16" s="33">
        <v>86621</v>
      </c>
      <c r="G16" s="60">
        <f>((F16-E16)/E16)*100</f>
        <v>12.196101288776633</v>
      </c>
      <c r="H16" s="32">
        <v>705</v>
      </c>
      <c r="I16" s="33">
        <v>1153</v>
      </c>
      <c r="J16" s="60">
        <f>((I16-H16)/H16)*100</f>
        <v>63.546099290780148</v>
      </c>
      <c r="K16" s="32">
        <v>21260</v>
      </c>
      <c r="L16" s="33">
        <v>26672</v>
      </c>
      <c r="M16" s="60">
        <f>((L16-K16)/K16)*100</f>
        <v>25.456255879586077</v>
      </c>
      <c r="N16" s="32"/>
      <c r="O16" s="41"/>
      <c r="P16" s="34"/>
    </row>
    <row r="17" spans="1:16">
      <c r="A17" s="9"/>
      <c r="B17" s="36"/>
      <c r="C17" s="36"/>
      <c r="D17" s="61"/>
      <c r="E17" s="36"/>
      <c r="F17" s="36"/>
      <c r="G17" s="61"/>
      <c r="H17" s="36"/>
      <c r="I17" s="36"/>
      <c r="J17" s="61"/>
      <c r="K17" s="36"/>
      <c r="L17" s="36"/>
      <c r="M17" s="61"/>
      <c r="N17" s="36"/>
      <c r="O17" s="42"/>
      <c r="P17" s="38"/>
    </row>
    <row r="18" spans="1:16">
      <c r="A18" s="10" t="s">
        <v>10</v>
      </c>
      <c r="B18" s="32">
        <v>486</v>
      </c>
      <c r="C18" s="33">
        <v>580</v>
      </c>
      <c r="D18" s="60">
        <f>((C18-B18)/B18)*100</f>
        <v>19.34156378600823</v>
      </c>
      <c r="E18" s="32">
        <v>12809</v>
      </c>
      <c r="F18" s="33">
        <v>15018</v>
      </c>
      <c r="G18" s="60">
        <f>((F18-E18)/E18)*100</f>
        <v>17.245686626590679</v>
      </c>
      <c r="H18" s="32">
        <v>535</v>
      </c>
      <c r="I18" s="33">
        <v>313</v>
      </c>
      <c r="J18" s="60">
        <f>((I18-H18)/H18)*100</f>
        <v>-41.495327102803735</v>
      </c>
      <c r="K18" s="32">
        <v>688</v>
      </c>
      <c r="L18" s="33">
        <v>192</v>
      </c>
      <c r="M18" s="60">
        <f>((L18-K18)/K18)*100</f>
        <v>-72.093023255813947</v>
      </c>
      <c r="N18" s="32">
        <v>2</v>
      </c>
      <c r="O18" s="33">
        <v>29</v>
      </c>
      <c r="P18" s="60">
        <f>((O18-N18)/N18)*100</f>
        <v>1350</v>
      </c>
    </row>
    <row r="19" spans="1:16">
      <c r="A19" s="9"/>
      <c r="B19" s="36"/>
      <c r="C19" s="36"/>
      <c r="D19" s="61"/>
      <c r="E19" s="36"/>
      <c r="F19" s="36"/>
      <c r="G19" s="61"/>
      <c r="H19" s="36"/>
      <c r="I19" s="36"/>
      <c r="J19" s="61"/>
      <c r="K19" s="36"/>
      <c r="L19" s="36"/>
      <c r="M19" s="61"/>
      <c r="N19" s="39"/>
      <c r="O19" s="43"/>
      <c r="P19" s="38"/>
    </row>
    <row r="20" spans="1:16">
      <c r="A20" s="10" t="s">
        <v>11</v>
      </c>
      <c r="B20" s="32">
        <v>627</v>
      </c>
      <c r="C20" s="33">
        <v>577</v>
      </c>
      <c r="D20" s="60">
        <f>((C20-B20)/B20)*100</f>
        <v>-7.9744816586921852</v>
      </c>
      <c r="E20" s="32">
        <v>34811</v>
      </c>
      <c r="F20" s="33">
        <v>35978</v>
      </c>
      <c r="G20" s="60">
        <f>((F20-E20)/E20)*100</f>
        <v>3.3523886127948064</v>
      </c>
      <c r="H20" s="32">
        <v>1149</v>
      </c>
      <c r="I20" s="33">
        <v>1313</v>
      </c>
      <c r="J20" s="60">
        <f>((I20-H20)/H20)*100</f>
        <v>14.273281114012185</v>
      </c>
      <c r="K20" s="32">
        <v>1965</v>
      </c>
      <c r="L20" s="33">
        <v>700</v>
      </c>
      <c r="M20" s="60">
        <f>((L20-K20)/K20)*100</f>
        <v>-64.376590330788801</v>
      </c>
      <c r="N20" s="40"/>
      <c r="O20" s="41"/>
      <c r="P20" s="34"/>
    </row>
    <row r="21" spans="1:16">
      <c r="A21" s="9"/>
      <c r="B21" s="36"/>
      <c r="C21" s="36"/>
      <c r="D21" s="61"/>
      <c r="E21" s="36"/>
      <c r="F21" s="36"/>
      <c r="G21" s="61"/>
      <c r="H21" s="36"/>
      <c r="I21" s="36"/>
      <c r="J21" s="61"/>
      <c r="K21" s="36"/>
      <c r="L21" s="36"/>
      <c r="M21" s="37"/>
      <c r="N21" s="39"/>
      <c r="O21" s="42"/>
      <c r="P21" s="39"/>
    </row>
    <row r="22" spans="1:16">
      <c r="A22" s="10" t="s">
        <v>12</v>
      </c>
      <c r="B22" s="32">
        <v>117</v>
      </c>
      <c r="C22" s="33">
        <v>133</v>
      </c>
      <c r="D22" s="60">
        <f>((C22-B22)/B22)*100</f>
        <v>13.675213675213676</v>
      </c>
      <c r="E22" s="32">
        <v>15</v>
      </c>
      <c r="F22" s="33">
        <v>2881</v>
      </c>
      <c r="G22" s="60">
        <f>((F22-E22)/E22)*100</f>
        <v>19106.666666666668</v>
      </c>
      <c r="H22" s="32"/>
      <c r="I22" s="33"/>
      <c r="J22" s="60" t="e">
        <f>((I22-H22)/H22)*100</f>
        <v>#DIV/0!</v>
      </c>
      <c r="K22" s="33"/>
      <c r="L22" s="33"/>
      <c r="M22" s="45"/>
      <c r="N22" s="40"/>
      <c r="O22" s="41"/>
      <c r="P22" s="40"/>
    </row>
    <row r="23" spans="1:16">
      <c r="A23" s="9"/>
      <c r="B23" s="36"/>
      <c r="C23" s="36"/>
      <c r="D23" s="61"/>
      <c r="E23" s="36"/>
      <c r="F23" s="36"/>
      <c r="G23" s="61"/>
      <c r="H23" s="36"/>
      <c r="I23" s="36"/>
      <c r="J23" s="61"/>
      <c r="K23" s="36"/>
      <c r="L23" s="36"/>
      <c r="M23" s="36"/>
      <c r="N23" s="39"/>
      <c r="O23" s="42"/>
      <c r="P23" s="46"/>
    </row>
    <row r="24" spans="1:16">
      <c r="A24" s="10" t="s">
        <v>13</v>
      </c>
      <c r="B24" s="32">
        <v>149</v>
      </c>
      <c r="C24" s="33">
        <v>115</v>
      </c>
      <c r="D24" s="60">
        <f>((C24-B24)/B24)*100</f>
        <v>-22.818791946308725</v>
      </c>
      <c r="E24" s="32">
        <v>7536</v>
      </c>
      <c r="F24" s="33">
        <v>3184</v>
      </c>
      <c r="G24" s="60">
        <f>((F24-E24)/E24)*100</f>
        <v>-57.749469214437369</v>
      </c>
      <c r="H24" s="32">
        <v>141</v>
      </c>
      <c r="I24" s="33">
        <v>407</v>
      </c>
      <c r="J24" s="60">
        <f>((I24-H24)/H24)*100</f>
        <v>188.65248226950357</v>
      </c>
      <c r="K24" s="33"/>
      <c r="L24" s="33"/>
      <c r="M24" s="33"/>
      <c r="N24" s="40"/>
      <c r="O24" s="41"/>
      <c r="P24" s="40"/>
    </row>
    <row r="25" spans="1:16">
      <c r="A25" s="9"/>
      <c r="B25" s="36"/>
      <c r="C25" s="36"/>
      <c r="D25" s="61"/>
      <c r="E25" s="36"/>
      <c r="F25" s="36"/>
      <c r="G25" s="61"/>
      <c r="H25" s="36"/>
      <c r="I25" s="36"/>
      <c r="J25" s="61"/>
      <c r="K25" s="36"/>
      <c r="L25" s="36"/>
      <c r="M25" s="36"/>
      <c r="N25" s="39"/>
      <c r="O25" s="42"/>
      <c r="P25" s="39"/>
    </row>
    <row r="26" spans="1:16">
      <c r="A26" s="10" t="s">
        <v>2</v>
      </c>
      <c r="B26" s="32">
        <v>18</v>
      </c>
      <c r="C26" s="33">
        <v>19</v>
      </c>
      <c r="D26" s="60">
        <f>((C26-B26)/B26)*100</f>
        <v>5.5555555555555554</v>
      </c>
      <c r="E26" s="32">
        <v>30</v>
      </c>
      <c r="F26" s="33">
        <v>45</v>
      </c>
      <c r="G26" s="60">
        <f>((F26-E26)/E26)*100</f>
        <v>50</v>
      </c>
      <c r="H26" s="32"/>
      <c r="I26" s="33">
        <v>3</v>
      </c>
      <c r="J26" s="60"/>
      <c r="K26" s="33"/>
      <c r="L26" s="33"/>
      <c r="M26" s="33"/>
      <c r="N26" s="40"/>
      <c r="O26" s="41"/>
      <c r="P26" s="40"/>
    </row>
    <row r="27" spans="1:16">
      <c r="A27" s="9"/>
      <c r="B27" s="36"/>
      <c r="C27" s="36"/>
      <c r="D27" s="61"/>
      <c r="E27" s="36"/>
      <c r="F27" s="36"/>
      <c r="G27" s="61"/>
      <c r="H27" s="36"/>
      <c r="I27" s="36"/>
      <c r="J27" s="61"/>
      <c r="K27" s="48"/>
      <c r="L27" s="48"/>
      <c r="M27" s="48"/>
      <c r="N27" s="46"/>
      <c r="O27" s="43"/>
      <c r="P27" s="46"/>
    </row>
    <row r="28" spans="1:16">
      <c r="A28" s="10" t="s">
        <v>5</v>
      </c>
      <c r="B28" s="32">
        <v>145</v>
      </c>
      <c r="C28" s="33">
        <v>135</v>
      </c>
      <c r="D28" s="62">
        <f>((C28-B28)/B28)*100</f>
        <v>-6.8965517241379306</v>
      </c>
      <c r="E28" s="32">
        <v>153</v>
      </c>
      <c r="F28" s="33">
        <v>178</v>
      </c>
      <c r="G28" s="60">
        <f>((F28-E28)/E28)*100</f>
        <v>16.33986928104575</v>
      </c>
      <c r="H28" s="33"/>
      <c r="I28" s="33"/>
      <c r="J28" s="60"/>
      <c r="K28" s="41"/>
      <c r="L28" s="33"/>
      <c r="M28" s="33"/>
      <c r="N28" s="40"/>
      <c r="O28" s="41"/>
      <c r="P28" s="40"/>
    </row>
    <row r="29" spans="1:16" ht="13.5" thickBot="1">
      <c r="A29" s="11"/>
      <c r="B29" s="49"/>
      <c r="C29" s="50"/>
      <c r="D29" s="51"/>
      <c r="E29" s="52"/>
      <c r="F29" s="50"/>
      <c r="G29" s="50"/>
      <c r="H29" s="50"/>
      <c r="I29" s="50"/>
      <c r="J29" s="53"/>
      <c r="K29" s="54"/>
      <c r="L29" s="50"/>
      <c r="M29" s="50"/>
      <c r="N29" s="55"/>
      <c r="O29" s="54"/>
      <c r="P29" s="56"/>
    </row>
    <row r="30" spans="1:16" ht="13.5" thickBot="1">
      <c r="A30" s="12"/>
      <c r="B30" s="3"/>
      <c r="C30" s="5"/>
      <c r="D30" s="6"/>
      <c r="E30" s="4"/>
      <c r="F30" s="5"/>
      <c r="G30" s="5"/>
      <c r="H30" s="3"/>
      <c r="I30" s="5"/>
      <c r="J30" s="2"/>
      <c r="K30" s="4"/>
      <c r="L30" s="5"/>
      <c r="M30" s="5"/>
      <c r="N30" s="1"/>
      <c r="O30" s="1"/>
      <c r="P30" s="13"/>
    </row>
    <row r="31" spans="1:16" s="1" customFormat="1" ht="25.5" customHeight="1" thickBot="1">
      <c r="A31" s="14" t="s">
        <v>4</v>
      </c>
      <c r="B31" s="19">
        <f>SUM(B12:B28)</f>
        <v>7036</v>
      </c>
      <c r="C31" s="16">
        <f>SUM(C12:C28)</f>
        <v>6697</v>
      </c>
      <c r="D31" s="17">
        <f>((C31-B31)/B31)*100</f>
        <v>-4.8180784536668559</v>
      </c>
      <c r="E31" s="19">
        <f>SUM(E12:E28)</f>
        <v>380658</v>
      </c>
      <c r="F31" s="16">
        <f>SUM(F12:F28)</f>
        <v>411611</v>
      </c>
      <c r="G31" s="17">
        <f>((F31-E31)/E31)*100</f>
        <v>8.1314460749544217</v>
      </c>
      <c r="H31" s="19">
        <f>SUM(H12:H28)</f>
        <v>4633</v>
      </c>
      <c r="I31" s="16">
        <f>SUM(I12:I28)</f>
        <v>4862</v>
      </c>
      <c r="J31" s="17">
        <f>((I31-H31)/H31)*100</f>
        <v>4.9428016404057846</v>
      </c>
      <c r="K31" s="18">
        <f>SUM(K12:K28)</f>
        <v>512960</v>
      </c>
      <c r="L31" s="16">
        <f>SUM(L12:L28)</f>
        <v>508540</v>
      </c>
      <c r="M31" s="17">
        <f>((L31-K31)/K31)*100</f>
        <v>-0.8616656269494698</v>
      </c>
      <c r="N31" s="19">
        <f>SUM(N12:N28)</f>
        <v>111871</v>
      </c>
      <c r="O31" s="16">
        <f>SUM(O12:O29)</f>
        <v>159048</v>
      </c>
      <c r="P31" s="17">
        <f>((O31-N31)/N31)*100</f>
        <v>42.170893260988102</v>
      </c>
    </row>
    <row r="32" spans="1:16">
      <c r="M32" s="1"/>
    </row>
    <row r="33" spans="1:16">
      <c r="A33" t="s">
        <v>19</v>
      </c>
      <c r="M33" s="1"/>
    </row>
    <row r="34" spans="1:16">
      <c r="A34" t="s">
        <v>20</v>
      </c>
      <c r="M34" s="1"/>
    </row>
    <row r="35" spans="1:16">
      <c r="A35" s="87" t="s">
        <v>21</v>
      </c>
    </row>
    <row r="36" spans="1:16" ht="0.75" customHeight="1">
      <c r="M36" t="s">
        <v>16</v>
      </c>
    </row>
    <row r="37" spans="1:16" ht="3" hidden="1" customHeight="1"/>
    <row r="38" spans="1:16" hidden="1"/>
    <row r="39" spans="1:16" hidden="1"/>
    <row r="40" spans="1:16" hidden="1"/>
    <row r="41" spans="1:16" hidden="1"/>
    <row r="42" spans="1:16" hidden="1"/>
    <row r="43" spans="1:16" hidden="1"/>
    <row r="44" spans="1:16" hidden="1">
      <c r="A44" s="72" t="s">
        <v>0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</row>
    <row r="45" spans="1:16" hidden="1">
      <c r="A45" s="78" t="s">
        <v>22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1:16" hidden="1"/>
    <row r="47" spans="1:16" hidden="1"/>
    <row r="48" spans="1:16" hidden="1">
      <c r="A48" s="7" t="s">
        <v>1</v>
      </c>
      <c r="B48" s="75" t="s">
        <v>3</v>
      </c>
      <c r="C48" s="70"/>
      <c r="D48" s="71"/>
      <c r="E48" s="75" t="s">
        <v>14</v>
      </c>
      <c r="F48" s="70"/>
      <c r="G48" s="71"/>
      <c r="H48" s="75" t="s">
        <v>15</v>
      </c>
      <c r="I48" s="70"/>
      <c r="J48" s="71"/>
      <c r="K48" s="75" t="s">
        <v>17</v>
      </c>
      <c r="L48" s="70"/>
      <c r="M48" s="71"/>
      <c r="N48" s="75" t="s">
        <v>18</v>
      </c>
      <c r="O48" s="70"/>
      <c r="P48" s="71"/>
    </row>
    <row r="49" spans="1:16" hidden="1">
      <c r="A49" s="85"/>
      <c r="B49" s="66">
        <v>2013</v>
      </c>
      <c r="C49" s="64">
        <v>2014</v>
      </c>
      <c r="D49" s="76" t="s">
        <v>6</v>
      </c>
      <c r="E49" s="66">
        <v>2013</v>
      </c>
      <c r="F49" s="64">
        <v>2014</v>
      </c>
      <c r="G49" s="82" t="s">
        <v>6</v>
      </c>
      <c r="H49" s="66">
        <v>2013</v>
      </c>
      <c r="I49" s="64">
        <v>2014</v>
      </c>
      <c r="J49" s="76" t="s">
        <v>6</v>
      </c>
      <c r="K49" s="66">
        <v>2013</v>
      </c>
      <c r="L49" s="64">
        <v>2014</v>
      </c>
      <c r="M49" s="82" t="s">
        <v>6</v>
      </c>
      <c r="N49" s="66">
        <v>2013</v>
      </c>
      <c r="O49" s="64">
        <v>2014</v>
      </c>
      <c r="P49" s="76" t="s">
        <v>6</v>
      </c>
    </row>
    <row r="50" spans="1:16" ht="13.5" hidden="1" thickBot="1">
      <c r="A50" s="86"/>
      <c r="B50" s="67"/>
      <c r="C50" s="65"/>
      <c r="D50" s="77"/>
      <c r="E50" s="67"/>
      <c r="F50" s="65"/>
      <c r="G50" s="83"/>
      <c r="H50" s="67"/>
      <c r="I50" s="65"/>
      <c r="J50" s="77"/>
      <c r="K50" s="67"/>
      <c r="L50" s="65"/>
      <c r="M50" s="83"/>
      <c r="N50" s="67"/>
      <c r="O50" s="65"/>
      <c r="P50" s="77"/>
    </row>
    <row r="51" spans="1:16" ht="13.5" hidden="1" thickTop="1">
      <c r="A51" s="8" t="s">
        <v>7</v>
      </c>
      <c r="B51" s="32">
        <v>12100</v>
      </c>
      <c r="C51" s="33">
        <v>10996</v>
      </c>
      <c r="D51" s="60">
        <f>((C51-B51)/B51)*100</f>
        <v>-9.1239669421487601</v>
      </c>
      <c r="E51" s="32">
        <v>618272</v>
      </c>
      <c r="F51" s="33">
        <v>614855</v>
      </c>
      <c r="G51" s="60">
        <f>((F51-E51)/E51)*100</f>
        <v>-0.55266937529113402</v>
      </c>
      <c r="H51" s="32">
        <v>1335</v>
      </c>
      <c r="I51" s="33">
        <v>214</v>
      </c>
      <c r="J51" s="60">
        <f>((I51-H51)/H51)*100</f>
        <v>-83.970037453183522</v>
      </c>
      <c r="K51" s="32">
        <v>1670606</v>
      </c>
      <c r="L51" s="33">
        <v>1618563</v>
      </c>
      <c r="M51" s="60">
        <f>((L51-K51)/K51)*100</f>
        <v>-3.1152168733980363</v>
      </c>
      <c r="N51" s="32">
        <v>449878</v>
      </c>
      <c r="O51" s="35">
        <v>596579</v>
      </c>
      <c r="P51" s="60">
        <f>((O51-N51)/N51)*100</f>
        <v>32.609062901497737</v>
      </c>
    </row>
    <row r="52" spans="1:16" hidden="1">
      <c r="A52" s="9"/>
      <c r="B52" s="36"/>
      <c r="C52" s="36"/>
      <c r="D52" s="61"/>
      <c r="E52" s="36"/>
      <c r="F52" s="36"/>
      <c r="G52" s="61"/>
      <c r="H52" s="36"/>
      <c r="I52" s="36"/>
      <c r="J52" s="61"/>
      <c r="K52" s="36"/>
      <c r="L52" s="36"/>
      <c r="M52" s="61"/>
      <c r="N52" s="36"/>
      <c r="O52" s="39"/>
      <c r="P52" s="61"/>
    </row>
    <row r="53" spans="1:16" hidden="1">
      <c r="A53" s="10" t="s">
        <v>8</v>
      </c>
      <c r="B53" s="32">
        <v>2293</v>
      </c>
      <c r="C53" s="33">
        <v>2357</v>
      </c>
      <c r="D53" s="60">
        <f>((C53-B53)/B53)*100</f>
        <v>2.7911033580462279</v>
      </c>
      <c r="E53" s="32">
        <v>142919</v>
      </c>
      <c r="F53" s="33">
        <v>149086</v>
      </c>
      <c r="G53" s="60">
        <f>((F53-E53)/E53)*100</f>
        <v>4.3150315913209578</v>
      </c>
      <c r="H53" s="32">
        <v>4980</v>
      </c>
      <c r="I53" s="33">
        <v>4071</v>
      </c>
      <c r="J53" s="60">
        <f>((I53-H53)/H53)*100</f>
        <v>-18.253012048192772</v>
      </c>
      <c r="K53" s="32">
        <v>132261</v>
      </c>
      <c r="L53" s="33">
        <v>107845</v>
      </c>
      <c r="M53" s="60">
        <f>((L53-K53)/K53)*100</f>
        <v>-18.460468316434927</v>
      </c>
      <c r="N53" s="32">
        <v>653</v>
      </c>
      <c r="O53" s="35">
        <v>1037</v>
      </c>
      <c r="P53" s="60">
        <f>((O53-N53)/N53)*100</f>
        <v>58.805513016845332</v>
      </c>
    </row>
    <row r="54" spans="1:16" hidden="1">
      <c r="A54" s="9"/>
      <c r="B54" s="36"/>
      <c r="C54" s="36"/>
      <c r="D54" s="61"/>
      <c r="E54" s="36"/>
      <c r="F54" s="36"/>
      <c r="G54" s="61"/>
      <c r="H54" s="36"/>
      <c r="I54" s="36"/>
      <c r="J54" s="61"/>
      <c r="K54" s="36"/>
      <c r="L54" s="36"/>
      <c r="M54" s="61"/>
      <c r="N54" s="36"/>
      <c r="O54" s="63"/>
      <c r="P54" s="61"/>
    </row>
    <row r="55" spans="1:16" hidden="1">
      <c r="A55" s="10" t="s">
        <v>9</v>
      </c>
      <c r="B55" s="32">
        <v>1976</v>
      </c>
      <c r="C55" s="33">
        <v>1900</v>
      </c>
      <c r="D55" s="60">
        <f>((C55-B55)/B55)*100</f>
        <v>-3.8461538461538463</v>
      </c>
      <c r="E55" s="32">
        <v>143107</v>
      </c>
      <c r="F55" s="33">
        <v>138109</v>
      </c>
      <c r="G55" s="60">
        <f>((F55-E55)/E55)*100</f>
        <v>-3.4924916321353949</v>
      </c>
      <c r="H55" s="32">
        <v>2017</v>
      </c>
      <c r="I55" s="33">
        <v>2001</v>
      </c>
      <c r="J55" s="60">
        <f>((I55-H55)/H55)*100</f>
        <v>-0.79325731284085266</v>
      </c>
      <c r="K55" s="32">
        <v>80942</v>
      </c>
      <c r="L55" s="33">
        <v>80848</v>
      </c>
      <c r="M55" s="60">
        <f>((L55-K55)/K55)*100</f>
        <v>-0.11613253934916359</v>
      </c>
      <c r="N55" s="32"/>
      <c r="O55" s="41"/>
      <c r="P55" s="40"/>
    </row>
    <row r="56" spans="1:16" hidden="1">
      <c r="A56" s="9"/>
      <c r="B56" s="36"/>
      <c r="C56" s="36"/>
      <c r="D56" s="61"/>
      <c r="E56" s="36"/>
      <c r="F56" s="36"/>
      <c r="G56" s="61"/>
      <c r="H56" s="36"/>
      <c r="I56" s="36"/>
      <c r="J56" s="61"/>
      <c r="K56" s="36"/>
      <c r="L56" s="36"/>
      <c r="M56" s="61"/>
      <c r="N56" s="36"/>
      <c r="O56" s="42"/>
      <c r="P56" s="39"/>
    </row>
    <row r="57" spans="1:16" hidden="1">
      <c r="A57" s="10" t="s">
        <v>10</v>
      </c>
      <c r="B57" s="32">
        <v>1030</v>
      </c>
      <c r="C57" s="33">
        <v>1073</v>
      </c>
      <c r="D57" s="60">
        <f>((C57-B57)/B57)*100</f>
        <v>4.174757281553398</v>
      </c>
      <c r="E57" s="32">
        <v>16467</v>
      </c>
      <c r="F57" s="33">
        <v>18159</v>
      </c>
      <c r="G57" s="60">
        <f>((F57-E57)/E57)*100</f>
        <v>10.27509564583713</v>
      </c>
      <c r="H57" s="32">
        <v>632</v>
      </c>
      <c r="I57" s="33">
        <v>409</v>
      </c>
      <c r="J57" s="60">
        <f>((I57-H57)/H57)*100</f>
        <v>-35.284810126582279</v>
      </c>
      <c r="K57" s="32">
        <v>1779</v>
      </c>
      <c r="L57" s="33">
        <v>889</v>
      </c>
      <c r="M57" s="60">
        <f>((L57-K57)/K57)*100</f>
        <v>-50.028105677346822</v>
      </c>
      <c r="N57" s="32">
        <v>42</v>
      </c>
      <c r="O57" s="33">
        <v>103</v>
      </c>
      <c r="P57" s="60">
        <f>((O57-N57)/N57)*100</f>
        <v>145.23809523809524</v>
      </c>
    </row>
    <row r="58" spans="1:16" hidden="1">
      <c r="A58" s="9"/>
      <c r="B58" s="36"/>
      <c r="C58" s="36"/>
      <c r="D58" s="61"/>
      <c r="E58" s="36"/>
      <c r="F58" s="36"/>
      <c r="G58" s="61"/>
      <c r="H58" s="36"/>
      <c r="I58" s="36"/>
      <c r="J58" s="61"/>
      <c r="K58" s="36"/>
      <c r="L58" s="36"/>
      <c r="M58" s="61"/>
      <c r="N58" s="36"/>
      <c r="O58" s="43"/>
      <c r="P58" s="46"/>
    </row>
    <row r="59" spans="1:16" hidden="1">
      <c r="A59" s="10" t="s">
        <v>11</v>
      </c>
      <c r="B59" s="32">
        <v>1148</v>
      </c>
      <c r="C59" s="33">
        <v>1086</v>
      </c>
      <c r="D59" s="60">
        <f>((C59-B59)/B59)*100</f>
        <v>-5.4006968641114987</v>
      </c>
      <c r="E59" s="32">
        <v>42479</v>
      </c>
      <c r="F59" s="33">
        <v>40541</v>
      </c>
      <c r="G59" s="60">
        <f>((F59-E59)/E59)*100</f>
        <v>-4.5622542903552343</v>
      </c>
      <c r="H59" s="32">
        <v>3099</v>
      </c>
      <c r="I59" s="33">
        <v>3254</v>
      </c>
      <c r="J59" s="60">
        <f>((I59-H59)/H59)*100</f>
        <v>5.0016134236850602</v>
      </c>
      <c r="K59" s="32">
        <v>2508</v>
      </c>
      <c r="L59" s="33">
        <v>870</v>
      </c>
      <c r="M59" s="60">
        <f>((L59-K59)/K59)*100</f>
        <v>-65.311004784689004</v>
      </c>
      <c r="N59" s="32">
        <v>24</v>
      </c>
      <c r="O59" s="33">
        <v>1</v>
      </c>
      <c r="P59" s="40"/>
    </row>
    <row r="60" spans="1:16" hidden="1">
      <c r="A60" s="9"/>
      <c r="B60" s="36"/>
      <c r="C60" s="36"/>
      <c r="D60" s="61"/>
      <c r="E60" s="36"/>
      <c r="F60" s="36"/>
      <c r="G60" s="61"/>
      <c r="H60" s="36"/>
      <c r="I60" s="36"/>
      <c r="J60" s="61"/>
      <c r="K60" s="36"/>
      <c r="L60" s="36"/>
      <c r="M60" s="37"/>
      <c r="N60" s="39"/>
      <c r="O60" s="42"/>
      <c r="P60" s="39"/>
    </row>
    <row r="61" spans="1:16" hidden="1">
      <c r="A61" s="10" t="s">
        <v>12</v>
      </c>
      <c r="B61" s="32">
        <v>232</v>
      </c>
      <c r="C61" s="33">
        <v>303</v>
      </c>
      <c r="D61" s="60">
        <f>((C61-B61)/B61)*100</f>
        <v>30.603448275862068</v>
      </c>
      <c r="E61" s="32">
        <v>86</v>
      </c>
      <c r="F61" s="33">
        <v>3363</v>
      </c>
      <c r="G61" s="60">
        <f>((F61-E61)/E61)*100</f>
        <v>3810.4651162790697</v>
      </c>
      <c r="H61" s="32"/>
      <c r="I61" s="33"/>
      <c r="J61" s="60" t="e">
        <f>((I61-H61)/H61)*100</f>
        <v>#DIV/0!</v>
      </c>
      <c r="K61" s="33"/>
      <c r="L61" s="33"/>
      <c r="M61" s="45"/>
      <c r="N61" s="40"/>
      <c r="O61" s="41"/>
      <c r="P61" s="40"/>
    </row>
    <row r="62" spans="1:16" ht="6.75" hidden="1" customHeight="1">
      <c r="A62" s="9"/>
      <c r="B62" s="36"/>
      <c r="C62" s="36"/>
      <c r="D62" s="61"/>
      <c r="E62" s="36"/>
      <c r="F62" s="36"/>
      <c r="G62" s="61"/>
      <c r="H62" s="36"/>
      <c r="I62" s="36"/>
      <c r="J62" s="61"/>
      <c r="K62" s="36"/>
      <c r="L62" s="36"/>
      <c r="M62" s="36"/>
      <c r="N62" s="39"/>
      <c r="O62" s="42"/>
      <c r="P62" s="46"/>
    </row>
    <row r="63" spans="1:16" hidden="1">
      <c r="A63" s="10" t="s">
        <v>13</v>
      </c>
      <c r="B63" s="32">
        <v>247</v>
      </c>
      <c r="C63" s="33">
        <v>211</v>
      </c>
      <c r="D63" s="60">
        <f>((C63-B63)/B63)*100</f>
        <v>-14.5748987854251</v>
      </c>
      <c r="E63" s="32">
        <v>8182</v>
      </c>
      <c r="F63" s="33">
        <v>3297</v>
      </c>
      <c r="G63" s="60">
        <f>((F63-E63)/E63)*100</f>
        <v>-59.704228794915672</v>
      </c>
      <c r="H63" s="32">
        <v>141</v>
      </c>
      <c r="I63" s="33">
        <v>410</v>
      </c>
      <c r="J63" s="60">
        <f>((I63-H63)/H63)*100</f>
        <v>190.78014184397162</v>
      </c>
      <c r="K63" s="33"/>
      <c r="L63" s="33"/>
      <c r="M63" s="33"/>
      <c r="N63" s="40"/>
      <c r="O63" s="41"/>
      <c r="P63" s="40"/>
    </row>
    <row r="64" spans="1:16" hidden="1">
      <c r="A64" s="9"/>
      <c r="B64" s="36"/>
      <c r="C64" s="36"/>
      <c r="D64" s="61"/>
      <c r="E64" s="36"/>
      <c r="F64" s="36"/>
      <c r="G64" s="61"/>
      <c r="H64" s="36"/>
      <c r="I64" s="36"/>
      <c r="J64" s="44"/>
      <c r="K64" s="42"/>
      <c r="L64" s="36"/>
      <c r="M64" s="36"/>
      <c r="N64" s="39"/>
      <c r="O64" s="42"/>
      <c r="P64" s="39"/>
    </row>
    <row r="65" spans="1:16" hidden="1">
      <c r="A65" s="10" t="s">
        <v>2</v>
      </c>
      <c r="B65" s="32">
        <v>34</v>
      </c>
      <c r="C65" s="33">
        <v>29</v>
      </c>
      <c r="D65" s="60">
        <f>((C65-B65)/B65)*100</f>
        <v>-14.705882352941178</v>
      </c>
      <c r="E65" s="32">
        <v>45</v>
      </c>
      <c r="F65" s="33">
        <v>49</v>
      </c>
      <c r="G65" s="60">
        <f>((F65-E65)/E65)*100</f>
        <v>8.8888888888888893</v>
      </c>
      <c r="H65" s="32"/>
      <c r="I65" s="33">
        <v>3</v>
      </c>
      <c r="J65" s="47"/>
      <c r="K65" s="41"/>
      <c r="L65" s="33"/>
      <c r="M65" s="33"/>
      <c r="N65" s="40"/>
      <c r="O65" s="41"/>
      <c r="P65" s="40"/>
    </row>
    <row r="66" spans="1:16" hidden="1">
      <c r="A66" s="20"/>
      <c r="B66" s="36"/>
      <c r="C66" s="36"/>
      <c r="D66" s="61"/>
      <c r="E66" s="36"/>
      <c r="F66" s="36"/>
      <c r="G66" s="61"/>
      <c r="H66" s="57"/>
      <c r="I66" s="36"/>
      <c r="J66" s="44"/>
      <c r="K66" s="42"/>
      <c r="L66" s="48"/>
      <c r="M66" s="48"/>
      <c r="N66" s="46"/>
      <c r="O66" s="43"/>
      <c r="P66" s="46"/>
    </row>
    <row r="67" spans="1:16" hidden="1">
      <c r="A67" s="10" t="s">
        <v>5</v>
      </c>
      <c r="B67" s="32">
        <v>255</v>
      </c>
      <c r="C67" s="33">
        <v>289</v>
      </c>
      <c r="D67" s="62">
        <f>((C67-B67)/B67)*100</f>
        <v>13.333333333333334</v>
      </c>
      <c r="E67" s="32">
        <v>256</v>
      </c>
      <c r="F67" s="33">
        <v>384</v>
      </c>
      <c r="G67" s="62">
        <f>((F67-E67)/E67)*100</f>
        <v>50</v>
      </c>
      <c r="H67" s="58"/>
      <c r="I67" s="33"/>
      <c r="J67" s="47"/>
      <c r="K67" s="41"/>
      <c r="L67" s="33"/>
      <c r="M67" s="33"/>
      <c r="N67" s="40"/>
      <c r="O67" s="41"/>
      <c r="P67" s="40"/>
    </row>
    <row r="68" spans="1:16" ht="13.5" hidden="1" thickBot="1">
      <c r="A68" s="11"/>
      <c r="B68" s="49"/>
      <c r="C68" s="50"/>
      <c r="D68" s="59"/>
      <c r="E68" s="52"/>
      <c r="F68" s="50"/>
      <c r="G68" s="50"/>
      <c r="H68" s="54"/>
      <c r="I68" s="50"/>
      <c r="J68" s="53"/>
      <c r="K68" s="54"/>
      <c r="L68" s="50"/>
      <c r="M68" s="50"/>
      <c r="N68" s="55"/>
      <c r="O68" s="54"/>
      <c r="P68" s="56"/>
    </row>
    <row r="69" spans="1:16" hidden="1">
      <c r="A69" s="21"/>
      <c r="B69" s="22"/>
      <c r="C69" s="23"/>
      <c r="D69" s="24"/>
      <c r="E69" s="25"/>
      <c r="F69" s="23"/>
      <c r="G69" s="23"/>
      <c r="H69" s="22"/>
      <c r="I69" s="23"/>
      <c r="J69" s="26"/>
      <c r="K69" s="25"/>
      <c r="L69" s="23"/>
      <c r="M69" s="23"/>
      <c r="N69" s="27"/>
      <c r="O69" s="27"/>
      <c r="P69" s="27"/>
    </row>
    <row r="70" spans="1:16" ht="13.5" hidden="1" thickBot="1">
      <c r="A70" s="14" t="s">
        <v>4</v>
      </c>
      <c r="B70" s="28">
        <f>SUM(B51:B67)</f>
        <v>19315</v>
      </c>
      <c r="C70" s="29">
        <f>SUM(C51:C67)</f>
        <v>18244</v>
      </c>
      <c r="D70" s="30">
        <f>((C70-B70)/B70)*100</f>
        <v>-5.5449132798343257</v>
      </c>
      <c r="E70" s="28">
        <f>SUM(E51:E67)</f>
        <v>971813</v>
      </c>
      <c r="F70" s="29">
        <f>SUM(F51:F67)</f>
        <v>967843</v>
      </c>
      <c r="G70" s="30">
        <f>((F70-E70)/E70)*100</f>
        <v>-0.40851480686099073</v>
      </c>
      <c r="H70" s="28">
        <f>SUM(H51:H67)</f>
        <v>12204</v>
      </c>
      <c r="I70" s="29">
        <f>SUM(I51:I67)</f>
        <v>10362</v>
      </c>
      <c r="J70" s="30">
        <f>((I70-H70)/H70)*100</f>
        <v>-15.093411996066862</v>
      </c>
      <c r="K70" s="28">
        <f>SUM(K51:K67)</f>
        <v>1888096</v>
      </c>
      <c r="L70" s="29">
        <f>SUM(L51:L67)</f>
        <v>1809015</v>
      </c>
      <c r="M70" s="30">
        <f>((L70-K70)/K70)*100</f>
        <v>-4.1883993186787114</v>
      </c>
      <c r="N70" s="31">
        <f>SUM(N51:N67)</f>
        <v>450597</v>
      </c>
      <c r="O70" s="29">
        <f>SUM(O51:O68)</f>
        <v>597720</v>
      </c>
      <c r="P70" s="30">
        <f>((O70-N70)/N70)*100</f>
        <v>32.65068342665397</v>
      </c>
    </row>
    <row r="71" spans="1:16" hidden="1"/>
    <row r="72" spans="1:16" hidden="1">
      <c r="A72" t="s">
        <v>19</v>
      </c>
    </row>
    <row r="73" spans="1:16" hidden="1">
      <c r="A73" t="s">
        <v>20</v>
      </c>
    </row>
    <row r="74" spans="1:16" hidden="1">
      <c r="A74" t="s">
        <v>21</v>
      </c>
    </row>
  </sheetData>
  <mergeCells count="47">
    <mergeCell ref="N49:N50"/>
    <mergeCell ref="O49:O50"/>
    <mergeCell ref="P49:P50"/>
    <mergeCell ref="A49:A50"/>
    <mergeCell ref="B49:B50"/>
    <mergeCell ref="C49:C50"/>
    <mergeCell ref="D49:D50"/>
    <mergeCell ref="G49:G50"/>
    <mergeCell ref="K48:M48"/>
    <mergeCell ref="E49:E50"/>
    <mergeCell ref="F49:F50"/>
    <mergeCell ref="H49:H50"/>
    <mergeCell ref="I49:I50"/>
    <mergeCell ref="J49:J50"/>
    <mergeCell ref="K49:K50"/>
    <mergeCell ref="M49:M50"/>
    <mergeCell ref="L49:L50"/>
    <mergeCell ref="E48:G48"/>
    <mergeCell ref="A44:P44"/>
    <mergeCell ref="A45:P45"/>
    <mergeCell ref="B48:D48"/>
    <mergeCell ref="A10:A11"/>
    <mergeCell ref="P10:P11"/>
    <mergeCell ref="M10:M11"/>
    <mergeCell ref="H10:H11"/>
    <mergeCell ref="D10:D11"/>
    <mergeCell ref="E10:E11"/>
    <mergeCell ref="O10:O11"/>
    <mergeCell ref="N10:N11"/>
    <mergeCell ref="F10:F11"/>
    <mergeCell ref="K10:K11"/>
    <mergeCell ref="G10:G11"/>
    <mergeCell ref="H48:J48"/>
    <mergeCell ref="N48:P48"/>
    <mergeCell ref="I10:I11"/>
    <mergeCell ref="B10:B11"/>
    <mergeCell ref="C10:C11"/>
    <mergeCell ref="K2:Z2"/>
    <mergeCell ref="E9:G9"/>
    <mergeCell ref="H9:J9"/>
    <mergeCell ref="K9:M9"/>
    <mergeCell ref="A7:P7"/>
    <mergeCell ref="A8:P8"/>
    <mergeCell ref="N9:P9"/>
    <mergeCell ref="B9:D9"/>
    <mergeCell ref="L10:L11"/>
    <mergeCell ref="J10:J11"/>
  </mergeCells>
  <phoneticPr fontId="1" type="noConversion"/>
  <pageMargins left="0.56999999999999995" right="0.25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Company>RH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Bošković</dc:creator>
  <cp:lastModifiedBy>dradas</cp:lastModifiedBy>
  <cp:lastPrinted>2014-05-14T08:12:39Z</cp:lastPrinted>
  <dcterms:created xsi:type="dcterms:W3CDTF">2006-06-06T13:31:07Z</dcterms:created>
  <dcterms:modified xsi:type="dcterms:W3CDTF">2014-05-14T08:12:57Z</dcterms:modified>
</cp:coreProperties>
</file>