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45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P43" i="1"/>
  <c r="P18" l="1"/>
  <c r="P45" l="1"/>
  <c r="P20"/>
  <c r="J51" l="1"/>
  <c r="J47" l="1"/>
  <c r="M20" l="1"/>
  <c r="J24" l="1"/>
  <c r="P14" l="1"/>
  <c r="P12"/>
  <c r="M18"/>
  <c r="M16"/>
  <c r="M14"/>
  <c r="M12"/>
  <c r="J20"/>
  <c r="J18"/>
  <c r="J16"/>
  <c r="J14"/>
  <c r="J12"/>
  <c r="G28"/>
  <c r="G26"/>
  <c r="G24"/>
  <c r="G22"/>
  <c r="G20"/>
  <c r="G18"/>
  <c r="G16"/>
  <c r="G14"/>
  <c r="G12"/>
  <c r="D28"/>
  <c r="D26"/>
  <c r="D24"/>
  <c r="D22"/>
  <c r="D20"/>
  <c r="D18"/>
  <c r="D16"/>
  <c r="D14"/>
  <c r="D12"/>
  <c r="M45" l="1"/>
  <c r="D37" l="1"/>
  <c r="G53"/>
  <c r="D53"/>
  <c r="G51"/>
  <c r="D51"/>
  <c r="J49"/>
  <c r="G49"/>
  <c r="D49"/>
  <c r="G47"/>
  <c r="D47"/>
  <c r="J45"/>
  <c r="G45"/>
  <c r="D45"/>
  <c r="M43"/>
  <c r="J43"/>
  <c r="G43"/>
  <c r="D43"/>
  <c r="M41"/>
  <c r="J41"/>
  <c r="G41"/>
  <c r="D41"/>
  <c r="P39"/>
  <c r="M39"/>
  <c r="J39"/>
  <c r="G39"/>
  <c r="D39"/>
  <c r="P37"/>
  <c r="M37"/>
  <c r="J37"/>
  <c r="G37"/>
  <c r="O55"/>
  <c r="N55"/>
  <c r="L55"/>
  <c r="K55"/>
  <c r="I55"/>
  <c r="H55"/>
  <c r="F55"/>
  <c r="E55"/>
  <c r="C55"/>
  <c r="B55"/>
  <c r="K30"/>
  <c r="L30"/>
  <c r="F30"/>
  <c r="C30"/>
  <c r="O30"/>
  <c r="N30"/>
  <c r="I30"/>
  <c r="H30"/>
  <c r="E30"/>
  <c r="B30"/>
  <c r="P55" l="1"/>
  <c r="M55"/>
  <c r="J55"/>
  <c r="D55"/>
  <c r="G55"/>
  <c r="J30"/>
  <c r="M30"/>
  <c r="G30"/>
  <c r="D30"/>
  <c r="P30"/>
</calcChain>
</file>

<file path=xl/sharedStrings.xml><?xml version="1.0" encoding="utf-8"?>
<sst xmlns="http://schemas.openxmlformats.org/spreadsheetml/2006/main" count="51" uniqueCount="24">
  <si>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</si>
  <si>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</si>
  <si>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</si>
  <si>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</si>
  <si>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</si>
  <si>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</si>
  <si>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</si>
  <si>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</si>
  <si>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</si>
  <si>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</si>
  <si>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</si>
  <si>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</si>
  <si>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</si>
  <si>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</si>
  <si>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</si>
  <si>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</si>
  <si>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</si>
  <si>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</si>
  <si>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</si>
  <si>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</si>
  <si>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</si>
  <si>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</si>
  <si>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RUJAN </t>
    </r>
    <r>
      <rPr>
        <i/>
        <sz val="10"/>
        <color indexed="12"/>
        <rFont val="Arial"/>
        <family val="2"/>
        <charset val="238"/>
      </rPr>
      <t>2013</t>
    </r>
    <r>
      <rPr>
        <sz val="10"/>
        <rFont val="Arial"/>
        <family val="2"/>
        <charset val="238"/>
      </rPr>
      <t>/2014</t>
    </r>
  </si>
  <si>
    <r>
      <t xml:space="preserve">SIJEČANJ - RUJAN </t>
    </r>
    <r>
      <rPr>
        <i/>
        <sz val="10"/>
        <color indexed="12"/>
        <rFont val="Arial"/>
        <family val="2"/>
        <charset val="238"/>
      </rPr>
      <t>2013</t>
    </r>
    <r>
      <rPr>
        <sz val="10"/>
        <rFont val="Arial"/>
        <family val="2"/>
        <charset val="238"/>
      </rPr>
      <t>/2014</t>
    </r>
  </si>
</sst>
</file>

<file path=xl/styles.xml><?xml version="1.0" encoding="utf-8"?>
<styleSheet xmlns="http://schemas.openxmlformats.org/spreadsheetml/2006/main">
  <fonts count="25">
    <font>
      <sz val="10"/>
      <name val="Arial"/>
      <charset val="238"/>
    </font>
    <font>
      <sz val="8"/>
      <name val="Arial"/>
      <family val="2"/>
      <charset val="238"/>
    </font>
    <font>
      <sz val="8"/>
      <color indexed="20"/>
      <name val="Arial"/>
      <family val="2"/>
      <charset val="238"/>
    </font>
    <font>
      <i/>
      <sz val="8"/>
      <color indexed="4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i/>
      <sz val="8"/>
      <color indexed="48"/>
      <name val="Arial"/>
      <family val="2"/>
      <charset val="238"/>
    </font>
    <font>
      <sz val="8"/>
      <color indexed="20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8"/>
      <color indexed="48"/>
      <name val="Arial"/>
      <family val="2"/>
      <charset val="238"/>
    </font>
    <font>
      <i/>
      <sz val="8"/>
      <color rgb="FF0000FF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color indexed="4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/>
    <xf numFmtId="0" fontId="9" fillId="3" borderId="3" xfId="0" applyFont="1" applyFill="1" applyBorder="1"/>
    <xf numFmtId="0" fontId="9" fillId="2" borderId="3" xfId="0" applyFont="1" applyFill="1" applyBorder="1"/>
    <xf numFmtId="0" fontId="9" fillId="3" borderId="4" xfId="0" applyFont="1" applyFill="1" applyBorder="1"/>
    <xf numFmtId="0" fontId="1" fillId="0" borderId="5" xfId="0" applyFont="1" applyBorder="1"/>
    <xf numFmtId="0" fontId="0" fillId="0" borderId="6" xfId="0" applyBorder="1"/>
    <xf numFmtId="0" fontId="8" fillId="2" borderId="7" xfId="0" applyFont="1" applyFill="1" applyBorder="1" applyAlignment="1">
      <alignment horizontal="right" vertical="center"/>
    </xf>
    <xf numFmtId="0" fontId="12" fillId="0" borderId="0" xfId="0" applyFont="1"/>
    <xf numFmtId="2" fontId="6" fillId="2" borderId="11" xfId="0" applyNumberFormat="1" applyFont="1" applyFill="1" applyBorder="1" applyAlignment="1">
      <alignment horizontal="right" vertical="center"/>
    </xf>
    <xf numFmtId="0" fontId="9" fillId="0" borderId="3" xfId="0" applyFont="1" applyBorder="1"/>
    <xf numFmtId="2" fontId="15" fillId="2" borderId="11" xfId="0" applyNumberFormat="1" applyFont="1" applyFill="1" applyBorder="1" applyAlignment="1">
      <alignment vertical="center"/>
    </xf>
    <xf numFmtId="3" fontId="21" fillId="2" borderId="8" xfId="0" applyNumberFormat="1" applyFont="1" applyFill="1" applyBorder="1"/>
    <xf numFmtId="3" fontId="14" fillId="2" borderId="8" xfId="0" applyNumberFormat="1" applyFont="1" applyFill="1" applyBorder="1"/>
    <xf numFmtId="3" fontId="14" fillId="2" borderId="9" xfId="0" applyNumberFormat="1" applyFont="1" applyFill="1" applyBorder="1"/>
    <xf numFmtId="3" fontId="21" fillId="3" borderId="8" xfId="0" applyNumberFormat="1" applyFont="1" applyFill="1" applyBorder="1"/>
    <xf numFmtId="3" fontId="14" fillId="3" borderId="8" xfId="0" applyNumberFormat="1" applyFont="1" applyFill="1" applyBorder="1"/>
    <xf numFmtId="3" fontId="15" fillId="3" borderId="8" xfId="0" applyNumberFormat="1" applyFont="1" applyFill="1" applyBorder="1"/>
    <xf numFmtId="3" fontId="16" fillId="3" borderId="8" xfId="0" applyNumberFormat="1" applyFont="1" applyFill="1" applyBorder="1"/>
    <xf numFmtId="3" fontId="17" fillId="2" borderId="8" xfId="0" applyNumberFormat="1" applyFont="1" applyFill="1" applyBorder="1"/>
    <xf numFmtId="3" fontId="17" fillId="3" borderId="8" xfId="0" applyNumberFormat="1" applyFont="1" applyFill="1" applyBorder="1"/>
    <xf numFmtId="3" fontId="17" fillId="0" borderId="8" xfId="0" applyNumberFormat="1" applyFont="1" applyBorder="1"/>
    <xf numFmtId="3" fontId="18" fillId="3" borderId="8" xfId="0" applyNumberFormat="1" applyFont="1" applyFill="1" applyBorder="1"/>
    <xf numFmtId="3" fontId="20" fillId="3" borderId="8" xfId="0" applyNumberFormat="1" applyFont="1" applyFill="1" applyBorder="1"/>
    <xf numFmtId="3" fontId="15" fillId="2" borderId="8" xfId="0" applyNumberFormat="1" applyFont="1" applyFill="1" applyBorder="1"/>
    <xf numFmtId="3" fontId="16" fillId="2" borderId="8" xfId="0" applyNumberFormat="1" applyFont="1" applyFill="1" applyBorder="1"/>
    <xf numFmtId="3" fontId="16" fillId="0" borderId="8" xfId="0" applyNumberFormat="1" applyFont="1" applyBorder="1"/>
    <xf numFmtId="3" fontId="14" fillId="0" borderId="8" xfId="0" applyNumberFormat="1" applyFont="1" applyBorder="1"/>
    <xf numFmtId="3" fontId="18" fillId="2" borderId="8" xfId="0" applyNumberFormat="1" applyFont="1" applyFill="1" applyBorder="1"/>
    <xf numFmtId="3" fontId="14" fillId="3" borderId="26" xfId="0" applyNumberFormat="1" applyFont="1" applyFill="1" applyBorder="1"/>
    <xf numFmtId="3" fontId="14" fillId="3" borderId="27" xfId="0" applyNumberFormat="1" applyFont="1" applyFill="1" applyBorder="1"/>
    <xf numFmtId="3" fontId="13" fillId="3" borderId="27" xfId="0" applyNumberFormat="1" applyFont="1" applyFill="1" applyBorder="1"/>
    <xf numFmtId="3" fontId="18" fillId="3" borderId="27" xfId="0" applyNumberFormat="1" applyFont="1" applyFill="1" applyBorder="1"/>
    <xf numFmtId="3" fontId="17" fillId="3" borderId="27" xfId="0" applyNumberFormat="1" applyFont="1" applyFill="1" applyBorder="1"/>
    <xf numFmtId="3" fontId="16" fillId="3" borderId="27" xfId="0" applyNumberFormat="1" applyFont="1" applyFill="1" applyBorder="1"/>
    <xf numFmtId="3" fontId="16" fillId="3" borderId="28" xfId="0" applyNumberFormat="1" applyFont="1" applyFill="1" applyBorder="1"/>
    <xf numFmtId="3" fontId="13" fillId="3" borderId="8" xfId="0" applyNumberFormat="1" applyFont="1" applyFill="1" applyBorder="1"/>
    <xf numFmtId="3" fontId="13" fillId="2" borderId="8" xfId="0" applyNumberFormat="1" applyFont="1" applyFill="1" applyBorder="1"/>
    <xf numFmtId="3" fontId="15" fillId="3" borderId="27" xfId="0" applyNumberFormat="1" applyFont="1" applyFill="1" applyBorder="1"/>
    <xf numFmtId="4" fontId="6" fillId="2" borderId="8" xfId="0" applyNumberFormat="1" applyFont="1" applyFill="1" applyBorder="1" applyAlignment="1">
      <alignment horizontal="right" vertical="center"/>
    </xf>
    <xf numFmtId="4" fontId="15" fillId="3" borderId="8" xfId="0" applyNumberFormat="1" applyFont="1" applyFill="1" applyBorder="1"/>
    <xf numFmtId="4" fontId="6" fillId="2" borderId="30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/>
    <xf numFmtId="3" fontId="22" fillId="2" borderId="8" xfId="0" applyNumberFormat="1" applyFont="1" applyFill="1" applyBorder="1"/>
    <xf numFmtId="3" fontId="22" fillId="3" borderId="8" xfId="0" applyNumberFormat="1" applyFont="1" applyFill="1" applyBorder="1"/>
    <xf numFmtId="3" fontId="22" fillId="2" borderId="9" xfId="0" applyNumberFormat="1" applyFont="1" applyFill="1" applyBorder="1"/>
    <xf numFmtId="3" fontId="23" fillId="3" borderId="8" xfId="0" applyNumberFormat="1" applyFont="1" applyFill="1" applyBorder="1"/>
    <xf numFmtId="3" fontId="23" fillId="3" borderId="0" xfId="0" applyNumberFormat="1" applyFont="1" applyFill="1"/>
    <xf numFmtId="3" fontId="24" fillId="2" borderId="8" xfId="0" applyNumberFormat="1" applyFont="1" applyFill="1" applyBorder="1"/>
    <xf numFmtId="3" fontId="24" fillId="3" borderId="8" xfId="0" applyNumberFormat="1" applyFont="1" applyFill="1" applyBorder="1"/>
    <xf numFmtId="3" fontId="24" fillId="0" borderId="8" xfId="0" applyNumberFormat="1" applyFont="1" applyBorder="1"/>
    <xf numFmtId="3" fontId="19" fillId="0" borderId="12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2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9" fillId="0" borderId="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025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929200" cy="853182"/>
    <xdr:sp macro="" textlink="">
      <xdr:nvSpPr>
        <xdr:cNvPr id="3" name="TextBox 2"/>
        <xdr:cNvSpPr txBox="1"/>
      </xdr:nvSpPr>
      <xdr:spPr>
        <a:xfrm>
          <a:off x="2159000" y="0"/>
          <a:ext cx="2929200" cy="853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HRVATSKA</a:t>
          </a:r>
          <a:r>
            <a:rPr lang="hr-H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30</xdr:row>
      <xdr:rowOff>0</xdr:rowOff>
    </xdr:from>
    <xdr:to>
      <xdr:col>2</xdr:col>
      <xdr:colOff>504825</xdr:colOff>
      <xdr:row>30</xdr:row>
      <xdr:rowOff>0</xdr:rowOff>
    </xdr:to>
    <xdr:pic>
      <xdr:nvPicPr>
        <xdr:cNvPr id="1027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2462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30</xdr:row>
      <xdr:rowOff>0</xdr:rowOff>
    </xdr:from>
    <xdr:ext cx="190587" cy="257482"/>
    <xdr:sp macro="" textlink="">
      <xdr:nvSpPr>
        <xdr:cNvPr id="7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39489"/>
    <xdr:sp macro="" textlink="">
      <xdr:nvSpPr>
        <xdr:cNvPr id="2" name="TextBox 6"/>
        <xdr:cNvSpPr txBox="1"/>
      </xdr:nvSpPr>
      <xdr:spPr>
        <a:xfrm>
          <a:off x="2103438" y="5310188"/>
          <a:ext cx="184731" cy="239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 sz="1000" baseline="0">
            <a:latin typeface="Arial Narrow" pitchFamily="34" charset="0"/>
          </a:endParaRP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90587" cy="257482"/>
    <xdr:sp macro="" textlink="">
      <xdr:nvSpPr>
        <xdr:cNvPr id="9" name="TextBox 8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56</xdr:row>
      <xdr:rowOff>0</xdr:rowOff>
    </xdr:from>
    <xdr:to>
      <xdr:col>2</xdr:col>
      <xdr:colOff>504825</xdr:colOff>
      <xdr:row>56</xdr:row>
      <xdr:rowOff>0</xdr:rowOff>
    </xdr:to>
    <xdr:pic>
      <xdr:nvPicPr>
        <xdr:cNvPr id="10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56</xdr:row>
      <xdr:rowOff>0</xdr:rowOff>
    </xdr:from>
    <xdr:ext cx="190587" cy="257482"/>
    <xdr:sp macro="" textlink="">
      <xdr:nvSpPr>
        <xdr:cNvPr id="11" name="TextBox 10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8"/>
  <sheetViews>
    <sheetView tabSelected="1" topLeftCell="A25" zoomScale="120" zoomScaleNormal="120" workbookViewId="0">
      <selection activeCell="A58" sqref="A58"/>
    </sheetView>
  </sheetViews>
  <sheetFormatPr defaultRowHeight="12.75"/>
  <cols>
    <col min="1" max="1" width="14.140625" customWidth="1"/>
    <col min="2" max="3" width="8.7109375" customWidth="1"/>
    <col min="4" max="4" width="7.28515625" customWidth="1"/>
    <col min="5" max="6" width="8.7109375" customWidth="1"/>
    <col min="7" max="7" width="7.28515625" customWidth="1"/>
    <col min="8" max="9" width="8.7109375" customWidth="1"/>
    <col min="10" max="10" width="7.28515625" customWidth="1"/>
    <col min="11" max="12" width="8.7109375" customWidth="1"/>
    <col min="13" max="13" width="7.28515625" customWidth="1"/>
    <col min="14" max="15" width="8.7109375" customWidth="1"/>
    <col min="16" max="16" width="7.28515625" customWidth="1"/>
  </cols>
  <sheetData>
    <row r="2" spans="1:26"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>
      <c r="K3" s="15" t="s">
        <v>16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7" spans="1:26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26" ht="13.5" thickBot="1">
      <c r="A8" s="69" t="s">
        <v>22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26" ht="16.5" customHeight="1">
      <c r="A9" s="7" t="s">
        <v>1</v>
      </c>
      <c r="B9" s="65" t="s">
        <v>3</v>
      </c>
      <c r="C9" s="66"/>
      <c r="D9" s="67"/>
      <c r="E9" s="65" t="s">
        <v>14</v>
      </c>
      <c r="F9" s="66"/>
      <c r="G9" s="67"/>
      <c r="H9" s="65" t="s">
        <v>15</v>
      </c>
      <c r="I9" s="66"/>
      <c r="J9" s="67"/>
      <c r="K9" s="65" t="s">
        <v>17</v>
      </c>
      <c r="L9" s="66"/>
      <c r="M9" s="67"/>
      <c r="N9" s="71" t="s">
        <v>18</v>
      </c>
      <c r="O9" s="66"/>
      <c r="P9" s="67"/>
    </row>
    <row r="10" spans="1:26">
      <c r="A10" s="76"/>
      <c r="B10" s="62">
        <v>2013</v>
      </c>
      <c r="C10" s="60">
        <v>2014</v>
      </c>
      <c r="D10" s="72" t="s">
        <v>6</v>
      </c>
      <c r="E10" s="62">
        <v>2013</v>
      </c>
      <c r="F10" s="60">
        <v>2014</v>
      </c>
      <c r="G10" s="78" t="s">
        <v>6</v>
      </c>
      <c r="H10" s="62">
        <v>2013</v>
      </c>
      <c r="I10" s="60">
        <v>2014</v>
      </c>
      <c r="J10" s="72" t="s">
        <v>6</v>
      </c>
      <c r="K10" s="62">
        <v>2013</v>
      </c>
      <c r="L10" s="60">
        <v>2014</v>
      </c>
      <c r="M10" s="78" t="s">
        <v>6</v>
      </c>
      <c r="N10" s="62">
        <v>2013</v>
      </c>
      <c r="O10" s="60">
        <v>2014</v>
      </c>
      <c r="P10" s="72" t="s">
        <v>6</v>
      </c>
    </row>
    <row r="11" spans="1:26" ht="13.5" hidden="1" thickBot="1">
      <c r="A11" s="77"/>
      <c r="B11" s="63"/>
      <c r="C11" s="61"/>
      <c r="D11" s="80"/>
      <c r="E11" s="63"/>
      <c r="F11" s="61"/>
      <c r="G11" s="79"/>
      <c r="H11" s="63"/>
      <c r="I11" s="61"/>
      <c r="J11" s="73"/>
      <c r="K11" s="63"/>
      <c r="L11" s="61"/>
      <c r="M11" s="79"/>
      <c r="N11" s="63"/>
      <c r="O11" s="61"/>
      <c r="P11" s="73"/>
    </row>
    <row r="12" spans="1:26">
      <c r="A12" s="8" t="s">
        <v>7</v>
      </c>
      <c r="B12" s="19">
        <v>3558</v>
      </c>
      <c r="C12" s="20">
        <v>3610</v>
      </c>
      <c r="D12" s="46">
        <f>((C12-B12)/B12)*100</f>
        <v>1.4614952220348512</v>
      </c>
      <c r="E12" s="19">
        <v>230262</v>
      </c>
      <c r="F12" s="20">
        <v>247557</v>
      </c>
      <c r="G12" s="46">
        <f>((F12-E12)/E12)*100</f>
        <v>7.5110091982176828</v>
      </c>
      <c r="H12" s="19">
        <v>382</v>
      </c>
      <c r="I12" s="20">
        <v>31745</v>
      </c>
      <c r="J12" s="46">
        <f>((I12-H12)/H12)*100</f>
        <v>8210.2094240837705</v>
      </c>
      <c r="K12" s="19">
        <v>428343</v>
      </c>
      <c r="L12" s="20">
        <v>412188</v>
      </c>
      <c r="M12" s="46">
        <f>((L12-K12)/K12)*100</f>
        <v>-3.7715102149445658</v>
      </c>
      <c r="N12" s="19">
        <v>140402</v>
      </c>
      <c r="O12" s="21">
        <v>170339</v>
      </c>
      <c r="P12" s="46">
        <f>((O12-N12)/N12)*100</f>
        <v>21.322345835529408</v>
      </c>
    </row>
    <row r="13" spans="1:26">
      <c r="A13" s="9"/>
      <c r="B13" s="22"/>
      <c r="C13" s="23"/>
      <c r="D13" s="47"/>
      <c r="E13" s="22"/>
      <c r="F13" s="23"/>
      <c r="G13" s="47"/>
      <c r="H13" s="22"/>
      <c r="I13" s="23"/>
      <c r="J13" s="47"/>
      <c r="K13" s="22"/>
      <c r="L13" s="23"/>
      <c r="M13" s="47"/>
      <c r="N13" s="22"/>
      <c r="O13" s="25"/>
      <c r="P13" s="47"/>
    </row>
    <row r="14" spans="1:26">
      <c r="A14" s="10" t="s">
        <v>8</v>
      </c>
      <c r="B14" s="19">
        <v>2414</v>
      </c>
      <c r="C14" s="20">
        <v>2593</v>
      </c>
      <c r="D14" s="46">
        <f>((C14-B14)/B14)*100</f>
        <v>7.4150787075393536</v>
      </c>
      <c r="E14" s="19">
        <v>219344</v>
      </c>
      <c r="F14" s="20">
        <v>240772</v>
      </c>
      <c r="G14" s="46">
        <f>((F14-E14)/E14)*100</f>
        <v>9.769129768765044</v>
      </c>
      <c r="H14" s="19">
        <v>1947</v>
      </c>
      <c r="I14" s="20">
        <v>2079</v>
      </c>
      <c r="J14" s="46">
        <f>((I14-H14)/H14)*100</f>
        <v>6.7796610169491522</v>
      </c>
      <c r="K14" s="19">
        <v>41578</v>
      </c>
      <c r="L14" s="20">
        <v>40593</v>
      </c>
      <c r="M14" s="46">
        <f>((L14-K14)/K14)*100</f>
        <v>-2.3690413199288085</v>
      </c>
      <c r="N14" s="19">
        <v>186</v>
      </c>
      <c r="O14" s="21">
        <v>526</v>
      </c>
      <c r="P14" s="46">
        <f>((O14-N14)/N14)*100</f>
        <v>182.79569892473117</v>
      </c>
    </row>
    <row r="15" spans="1:26">
      <c r="A15" s="9"/>
      <c r="B15" s="22"/>
      <c r="C15" s="23"/>
      <c r="D15" s="47"/>
      <c r="E15" s="22"/>
      <c r="F15" s="23"/>
      <c r="G15" s="47"/>
      <c r="H15" s="22"/>
      <c r="I15" s="23"/>
      <c r="J15" s="47"/>
      <c r="K15" s="22"/>
      <c r="L15" s="23"/>
      <c r="M15" s="47"/>
      <c r="N15" s="22"/>
      <c r="O15" s="25"/>
      <c r="P15" s="47"/>
    </row>
    <row r="16" spans="1:26">
      <c r="A16" s="10" t="s">
        <v>9</v>
      </c>
      <c r="B16" s="19">
        <v>2278</v>
      </c>
      <c r="C16" s="20">
        <v>2204</v>
      </c>
      <c r="D16" s="46">
        <f>((C16-B16)/B16)*100</f>
        <v>-3.2484635645302897</v>
      </c>
      <c r="E16" s="19">
        <v>231117</v>
      </c>
      <c r="F16" s="20">
        <v>232945</v>
      </c>
      <c r="G16" s="46">
        <f>((F16-E16)/E16)*100</f>
        <v>0.79094138466664077</v>
      </c>
      <c r="H16" s="19">
        <v>2159</v>
      </c>
      <c r="I16" s="20">
        <v>1450</v>
      </c>
      <c r="J16" s="46">
        <f>((I16-H16)/H16)*100</f>
        <v>-32.839277443260769</v>
      </c>
      <c r="K16" s="19">
        <v>62845</v>
      </c>
      <c r="L16" s="20">
        <v>23831</v>
      </c>
      <c r="M16" s="46">
        <f>((L16-K16)/K16)*100</f>
        <v>-62.079719945898638</v>
      </c>
      <c r="N16" s="19"/>
      <c r="O16" s="26"/>
      <c r="P16" s="46"/>
    </row>
    <row r="17" spans="1:16">
      <c r="A17" s="9"/>
      <c r="B17" s="22"/>
      <c r="C17" s="23"/>
      <c r="D17" s="47"/>
      <c r="E17" s="22"/>
      <c r="F17" s="23"/>
      <c r="G17" s="47"/>
      <c r="H17" s="22"/>
      <c r="I17" s="23"/>
      <c r="J17" s="47"/>
      <c r="K17" s="22"/>
      <c r="L17" s="23"/>
      <c r="M17" s="47"/>
      <c r="N17" s="22"/>
      <c r="O17" s="27"/>
      <c r="P17" s="47"/>
    </row>
    <row r="18" spans="1:16">
      <c r="A18" s="10" t="s">
        <v>10</v>
      </c>
      <c r="B18" s="19">
        <v>1055</v>
      </c>
      <c r="C18" s="20">
        <v>864</v>
      </c>
      <c r="D18" s="46">
        <f>((C18-B18)/B18)*100</f>
        <v>-18.104265402843602</v>
      </c>
      <c r="E18" s="19">
        <v>58904</v>
      </c>
      <c r="F18" s="20">
        <v>61911</v>
      </c>
      <c r="G18" s="46">
        <f>((F18-E18)/E18)*100</f>
        <v>5.1049164742632085</v>
      </c>
      <c r="H18" s="19">
        <v>926</v>
      </c>
      <c r="I18" s="20">
        <v>1039</v>
      </c>
      <c r="J18" s="46">
        <f>((I18-H18)/H18)*100</f>
        <v>12.203023758099352</v>
      </c>
      <c r="K18" s="19">
        <v>912</v>
      </c>
      <c r="L18" s="20">
        <v>624</v>
      </c>
      <c r="M18" s="46">
        <f>((L18-K18)/K18)*100</f>
        <v>-31.578947368421051</v>
      </c>
      <c r="N18" s="19">
        <v>17</v>
      </c>
      <c r="O18" s="20">
        <v>21</v>
      </c>
      <c r="P18" s="46">
        <f>((O18-N18)/N18)*100</f>
        <v>23.52941176470588</v>
      </c>
    </row>
    <row r="19" spans="1:16">
      <c r="A19" s="9"/>
      <c r="B19" s="22"/>
      <c r="C19" s="23"/>
      <c r="D19" s="47"/>
      <c r="E19" s="22"/>
      <c r="F19" s="23"/>
      <c r="G19" s="47"/>
      <c r="H19" s="22"/>
      <c r="I19" s="23"/>
      <c r="J19" s="47"/>
      <c r="K19" s="22"/>
      <c r="L19" s="23"/>
      <c r="M19" s="47"/>
      <c r="N19" s="22"/>
      <c r="O19" s="28"/>
      <c r="P19" s="47"/>
    </row>
    <row r="20" spans="1:16">
      <c r="A20" s="10" t="s">
        <v>11</v>
      </c>
      <c r="B20" s="19">
        <v>1017</v>
      </c>
      <c r="C20" s="20">
        <v>1021</v>
      </c>
      <c r="D20" s="46">
        <f>((C20-B20)/B20)*100</f>
        <v>0.39331366764995085</v>
      </c>
      <c r="E20" s="19">
        <v>71307</v>
      </c>
      <c r="F20" s="20">
        <v>74481</v>
      </c>
      <c r="G20" s="46">
        <f>((F20-E20)/E20)*100</f>
        <v>4.4511759013841559</v>
      </c>
      <c r="H20" s="19">
        <v>1976</v>
      </c>
      <c r="I20" s="20">
        <v>1961</v>
      </c>
      <c r="J20" s="46">
        <f>((I20-H20)/H20)*100</f>
        <v>-0.75910931174089069</v>
      </c>
      <c r="K20" s="19">
        <v>1703</v>
      </c>
      <c r="L20" s="20">
        <v>1366</v>
      </c>
      <c r="M20" s="46">
        <f>((L20-K20)/K20)*100</f>
        <v>-19.788608338226659</v>
      </c>
      <c r="N20" s="19">
        <v>1</v>
      </c>
      <c r="O20" s="20">
        <v>0</v>
      </c>
      <c r="P20" s="46">
        <f>((O20-N20)/N20)*100</f>
        <v>-100</v>
      </c>
    </row>
    <row r="21" spans="1:16">
      <c r="A21" s="9"/>
      <c r="B21" s="22"/>
      <c r="C21" s="23"/>
      <c r="D21" s="47"/>
      <c r="E21" s="22"/>
      <c r="F21" s="23"/>
      <c r="G21" s="47"/>
      <c r="H21" s="22"/>
      <c r="I21" s="23"/>
      <c r="J21" s="47"/>
      <c r="K21" s="23"/>
      <c r="L21" s="23"/>
      <c r="M21" s="24"/>
      <c r="N21" s="30"/>
      <c r="O21" s="27"/>
      <c r="P21" s="25"/>
    </row>
    <row r="22" spans="1:16">
      <c r="A22" s="10" t="s">
        <v>12</v>
      </c>
      <c r="B22" s="19">
        <v>89</v>
      </c>
      <c r="C22" s="20">
        <v>158</v>
      </c>
      <c r="D22" s="46">
        <f>((C22-B22)/B22)*100</f>
        <v>77.528089887640448</v>
      </c>
      <c r="E22" s="19">
        <v>237</v>
      </c>
      <c r="F22" s="20">
        <v>3580</v>
      </c>
      <c r="G22" s="46">
        <f>((F22-E22)/E22)*100</f>
        <v>1410.548523206751</v>
      </c>
      <c r="H22" s="19"/>
      <c r="I22" s="20"/>
      <c r="J22" s="46"/>
      <c r="K22" s="20"/>
      <c r="L22" s="20"/>
      <c r="M22" s="31"/>
      <c r="N22" s="32"/>
      <c r="O22" s="26"/>
      <c r="P22" s="32"/>
    </row>
    <row r="23" spans="1:16">
      <c r="A23" s="9"/>
      <c r="B23" s="22"/>
      <c r="C23" s="23"/>
      <c r="D23" s="47"/>
      <c r="E23" s="22"/>
      <c r="F23" s="23"/>
      <c r="G23" s="47"/>
      <c r="H23" s="22"/>
      <c r="I23" s="23"/>
      <c r="J23" s="47"/>
      <c r="K23" s="23"/>
      <c r="L23" s="23"/>
      <c r="M23" s="23"/>
      <c r="N23" s="25"/>
      <c r="O23" s="27"/>
      <c r="P23" s="33"/>
    </row>
    <row r="24" spans="1:16">
      <c r="A24" s="10" t="s">
        <v>13</v>
      </c>
      <c r="B24" s="19">
        <v>335</v>
      </c>
      <c r="C24" s="20">
        <v>290</v>
      </c>
      <c r="D24" s="46">
        <f>((C24-B24)/B24)*100</f>
        <v>-13.432835820895523</v>
      </c>
      <c r="E24" s="19">
        <v>21805</v>
      </c>
      <c r="F24" s="20">
        <v>17752</v>
      </c>
      <c r="G24" s="46">
        <f>((F24-E24)/E24)*100</f>
        <v>-18.587479935794544</v>
      </c>
      <c r="H24" s="19">
        <v>150</v>
      </c>
      <c r="I24" s="20">
        <v>234</v>
      </c>
      <c r="J24" s="46">
        <f>((I24-H24)/H24)*100</f>
        <v>56.000000000000007</v>
      </c>
      <c r="K24" s="20"/>
      <c r="L24" s="20"/>
      <c r="M24" s="20"/>
      <c r="N24" s="32"/>
      <c r="O24" s="26"/>
      <c r="P24" s="32"/>
    </row>
    <row r="25" spans="1:16">
      <c r="A25" s="9"/>
      <c r="B25" s="22"/>
      <c r="C25" s="23"/>
      <c r="D25" s="47"/>
      <c r="E25" s="22"/>
      <c r="F25" s="23"/>
      <c r="G25" s="47"/>
      <c r="H25" s="22"/>
      <c r="I25" s="23"/>
      <c r="J25" s="47"/>
      <c r="K25" s="23"/>
      <c r="L25" s="23"/>
      <c r="M25" s="23"/>
      <c r="N25" s="25"/>
      <c r="O25" s="27"/>
      <c r="P25" s="25"/>
    </row>
    <row r="26" spans="1:16">
      <c r="A26" s="10" t="s">
        <v>2</v>
      </c>
      <c r="B26" s="19">
        <v>141</v>
      </c>
      <c r="C26" s="20">
        <v>140</v>
      </c>
      <c r="D26" s="46">
        <f>((C26-B26)/B26)*100</f>
        <v>-0.70921985815602839</v>
      </c>
      <c r="E26" s="19">
        <v>2053</v>
      </c>
      <c r="F26" s="20">
        <v>1534</v>
      </c>
      <c r="G26" s="46">
        <f>((F26-E26)/E26)*100</f>
        <v>-25.280077934729661</v>
      </c>
      <c r="H26" s="19">
        <v>0</v>
      </c>
      <c r="I26" s="20"/>
      <c r="J26" s="46"/>
      <c r="K26" s="20"/>
      <c r="L26" s="20"/>
      <c r="M26" s="20"/>
      <c r="N26" s="32"/>
      <c r="O26" s="26"/>
      <c r="P26" s="32"/>
    </row>
    <row r="27" spans="1:16">
      <c r="A27" s="9"/>
      <c r="B27" s="22"/>
      <c r="C27" s="23"/>
      <c r="D27" s="47"/>
      <c r="E27" s="22"/>
      <c r="F27" s="23"/>
      <c r="G27" s="47"/>
      <c r="H27" s="23"/>
      <c r="I27" s="23"/>
      <c r="J27" s="29"/>
      <c r="K27" s="34"/>
      <c r="L27" s="34"/>
      <c r="M27" s="34"/>
      <c r="N27" s="33"/>
      <c r="O27" s="28"/>
      <c r="P27" s="33"/>
    </row>
    <row r="28" spans="1:16">
      <c r="A28" s="10" t="s">
        <v>5</v>
      </c>
      <c r="B28" s="19">
        <v>475</v>
      </c>
      <c r="C28" s="20">
        <v>336</v>
      </c>
      <c r="D28" s="48">
        <f>((C28-B28)/B28)*100</f>
        <v>-29.263157894736842</v>
      </c>
      <c r="E28" s="19">
        <v>671</v>
      </c>
      <c r="F28" s="20">
        <v>558</v>
      </c>
      <c r="G28" s="48">
        <f>((F28-E28)/E28)*100</f>
        <v>-16.840536512667661</v>
      </c>
      <c r="H28" s="20"/>
      <c r="I28" s="20"/>
      <c r="J28" s="35"/>
      <c r="K28" s="26"/>
      <c r="L28" s="20"/>
      <c r="M28" s="20"/>
      <c r="N28" s="32"/>
      <c r="O28" s="26"/>
      <c r="P28" s="32"/>
    </row>
    <row r="29" spans="1:16" ht="13.5" thickBot="1">
      <c r="A29" s="12"/>
      <c r="B29" s="3"/>
      <c r="C29" s="5"/>
      <c r="D29" s="6"/>
      <c r="E29" s="4"/>
      <c r="F29" s="5"/>
      <c r="G29" s="5"/>
      <c r="H29" s="3"/>
      <c r="I29" s="5"/>
      <c r="J29" s="2"/>
      <c r="K29" s="4"/>
      <c r="L29" s="5"/>
      <c r="M29" s="5"/>
      <c r="N29" s="1"/>
      <c r="O29" s="1"/>
      <c r="P29" s="13"/>
    </row>
    <row r="30" spans="1:16" s="1" customFormat="1" ht="12" customHeight="1" thickBot="1">
      <c r="A30" s="14" t="s">
        <v>4</v>
      </c>
      <c r="B30" s="58">
        <f>SUM(B12:B28)</f>
        <v>11362</v>
      </c>
      <c r="C30" s="59">
        <f>SUM(C12:C28)</f>
        <v>11216</v>
      </c>
      <c r="D30" s="16">
        <f>((C30-B30)/B30)*100</f>
        <v>-1.2849850378454497</v>
      </c>
      <c r="E30" s="58">
        <f>SUM(E12:E28)</f>
        <v>835700</v>
      </c>
      <c r="F30" s="59">
        <f>SUM(F12:F28)</f>
        <v>881090</v>
      </c>
      <c r="G30" s="16">
        <f>((F30-E30)/E30)*100</f>
        <v>5.4313748952973553</v>
      </c>
      <c r="H30" s="58">
        <f>SUM(H12:H28)</f>
        <v>7540</v>
      </c>
      <c r="I30" s="59">
        <f>SUM(I12:I28)</f>
        <v>38508</v>
      </c>
      <c r="J30" s="16">
        <f>((I30-H30)/H30)*100</f>
        <v>410.71618037135283</v>
      </c>
      <c r="K30" s="58">
        <f>SUM(K12:K28)</f>
        <v>535381</v>
      </c>
      <c r="L30" s="59">
        <f>SUM(L12:L28)</f>
        <v>478602</v>
      </c>
      <c r="M30" s="16">
        <f>((L30-K30)/K30)*100</f>
        <v>-10.60534460505696</v>
      </c>
      <c r="N30" s="58">
        <f>SUM(N12:N28)</f>
        <v>140606</v>
      </c>
      <c r="O30" s="59">
        <f>SUM(O12:O28)</f>
        <v>170886</v>
      </c>
      <c r="P30" s="16">
        <f>((O30-N30)/N30)*100</f>
        <v>21.535354110066425</v>
      </c>
    </row>
    <row r="31" spans="1:16">
      <c r="M31" t="s">
        <v>16</v>
      </c>
    </row>
    <row r="32" spans="1:16">
      <c r="A32" s="68" t="s">
        <v>0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ht="13.5" thickBot="1">
      <c r="A33" s="74" t="s">
        <v>23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6">
      <c r="A34" s="7" t="s">
        <v>1</v>
      </c>
      <c r="B34" s="71" t="s">
        <v>3</v>
      </c>
      <c r="C34" s="66"/>
      <c r="D34" s="67"/>
      <c r="E34" s="71" t="s">
        <v>14</v>
      </c>
      <c r="F34" s="66"/>
      <c r="G34" s="67"/>
      <c r="H34" s="71" t="s">
        <v>15</v>
      </c>
      <c r="I34" s="66"/>
      <c r="J34" s="67"/>
      <c r="K34" s="71" t="s">
        <v>17</v>
      </c>
      <c r="L34" s="66"/>
      <c r="M34" s="67"/>
      <c r="N34" s="71" t="s">
        <v>18</v>
      </c>
      <c r="O34" s="66"/>
      <c r="P34" s="67"/>
    </row>
    <row r="35" spans="1:16" ht="10.5" customHeight="1">
      <c r="A35" s="81"/>
      <c r="B35" s="62">
        <v>2013</v>
      </c>
      <c r="C35" s="60">
        <v>2014</v>
      </c>
      <c r="D35" s="72" t="s">
        <v>6</v>
      </c>
      <c r="E35" s="62">
        <v>2013</v>
      </c>
      <c r="F35" s="60">
        <v>2014</v>
      </c>
      <c r="G35" s="78" t="s">
        <v>6</v>
      </c>
      <c r="H35" s="62">
        <v>2013</v>
      </c>
      <c r="I35" s="60">
        <v>2014</v>
      </c>
      <c r="J35" s="72" t="s">
        <v>6</v>
      </c>
      <c r="K35" s="62">
        <v>2013</v>
      </c>
      <c r="L35" s="60">
        <v>2014</v>
      </c>
      <c r="M35" s="78" t="s">
        <v>6</v>
      </c>
      <c r="N35" s="62">
        <v>2013</v>
      </c>
      <c r="O35" s="60">
        <v>2014</v>
      </c>
      <c r="P35" s="72" t="s">
        <v>6</v>
      </c>
    </row>
    <row r="36" spans="1:16" ht="13.5" hidden="1" thickBot="1">
      <c r="A36" s="82"/>
      <c r="B36" s="63"/>
      <c r="C36" s="61"/>
      <c r="D36" s="73"/>
      <c r="E36" s="63"/>
      <c r="F36" s="61"/>
      <c r="G36" s="79"/>
      <c r="H36" s="63"/>
      <c r="I36" s="61"/>
      <c r="J36" s="73"/>
      <c r="K36" s="63"/>
      <c r="L36" s="61"/>
      <c r="M36" s="79"/>
      <c r="N36" s="63"/>
      <c r="O36" s="61"/>
      <c r="P36" s="73"/>
    </row>
    <row r="37" spans="1:16">
      <c r="A37" s="8" t="s">
        <v>7</v>
      </c>
      <c r="B37" s="19">
        <v>29934</v>
      </c>
      <c r="C37" s="50">
        <v>28391</v>
      </c>
      <c r="D37" s="46">
        <f>((C37-B37)/B37)*100</f>
        <v>-5.1546736152869643</v>
      </c>
      <c r="E37" s="19">
        <v>1790572</v>
      </c>
      <c r="F37" s="50">
        <v>1834016</v>
      </c>
      <c r="G37" s="46">
        <f>((F37-E37)/E37)*100</f>
        <v>2.4262637860974037</v>
      </c>
      <c r="H37" s="19">
        <v>2560</v>
      </c>
      <c r="I37" s="50">
        <v>88358</v>
      </c>
      <c r="J37" s="46">
        <f>((I37-H37)/H37)*100</f>
        <v>3351.4843749999995</v>
      </c>
      <c r="K37" s="19">
        <v>3862958</v>
      </c>
      <c r="L37" s="50">
        <v>3721664</v>
      </c>
      <c r="M37" s="46">
        <f>((L37-K37)/K37)*100</f>
        <v>-3.6576633760967634</v>
      </c>
      <c r="N37" s="19">
        <v>1064474</v>
      </c>
      <c r="O37" s="52">
        <v>1354924</v>
      </c>
      <c r="P37" s="46">
        <f>((O37-N37)/N37)*100</f>
        <v>27.285776824985863</v>
      </c>
    </row>
    <row r="38" spans="1:16">
      <c r="A38" s="9"/>
      <c r="B38" s="22"/>
      <c r="C38" s="51"/>
      <c r="D38" s="47"/>
      <c r="E38" s="22"/>
      <c r="F38" s="51"/>
      <c r="G38" s="47"/>
      <c r="H38" s="22"/>
      <c r="I38" s="51"/>
      <c r="J38" s="47"/>
      <c r="K38" s="22"/>
      <c r="L38" s="51"/>
      <c r="M38" s="47"/>
      <c r="N38" s="22"/>
      <c r="O38" s="53"/>
      <c r="P38" s="47"/>
    </row>
    <row r="39" spans="1:16">
      <c r="A39" s="10" t="s">
        <v>8</v>
      </c>
      <c r="B39" s="19">
        <v>15963</v>
      </c>
      <c r="C39" s="50">
        <v>17255</v>
      </c>
      <c r="D39" s="46">
        <f>((C39-B39)/B39)*100</f>
        <v>8.0937167199148039</v>
      </c>
      <c r="E39" s="19">
        <v>1400595</v>
      </c>
      <c r="F39" s="50">
        <v>1557135</v>
      </c>
      <c r="G39" s="46">
        <f>((F39-E39)/E39)*100</f>
        <v>11.176678483073266</v>
      </c>
      <c r="H39" s="19">
        <v>14171</v>
      </c>
      <c r="I39" s="50">
        <v>13692</v>
      </c>
      <c r="J39" s="46">
        <f>((I39-H39)/H39)*100</f>
        <v>-3.3801425446334061</v>
      </c>
      <c r="K39" s="19">
        <v>373870</v>
      </c>
      <c r="L39" s="50">
        <v>360101</v>
      </c>
      <c r="M39" s="46">
        <f>((L39-K39)/K39)*100</f>
        <v>-3.682830930537353</v>
      </c>
      <c r="N39" s="19">
        <v>2436</v>
      </c>
      <c r="O39" s="52">
        <v>9728</v>
      </c>
      <c r="P39" s="46">
        <f>((O39-N39)/N39)*100</f>
        <v>299.34318555008213</v>
      </c>
    </row>
    <row r="40" spans="1:16">
      <c r="A40" s="9"/>
      <c r="B40" s="22"/>
      <c r="C40" s="51"/>
      <c r="D40" s="47"/>
      <c r="E40" s="22"/>
      <c r="F40" s="51"/>
      <c r="G40" s="47"/>
      <c r="H40" s="22"/>
      <c r="I40" s="51"/>
      <c r="J40" s="47"/>
      <c r="K40" s="22"/>
      <c r="L40" s="51"/>
      <c r="M40" s="47"/>
      <c r="N40" s="22"/>
      <c r="O40" s="54"/>
      <c r="P40" s="47"/>
    </row>
    <row r="41" spans="1:16">
      <c r="A41" s="10" t="s">
        <v>9</v>
      </c>
      <c r="B41" s="19">
        <v>14160</v>
      </c>
      <c r="C41" s="50">
        <v>14644</v>
      </c>
      <c r="D41" s="46">
        <f>((C41-B41)/B41)*100</f>
        <v>3.4180790960451977</v>
      </c>
      <c r="E41" s="19">
        <v>1340144</v>
      </c>
      <c r="F41" s="50">
        <v>1400683</v>
      </c>
      <c r="G41" s="46">
        <f>((F41-E41)/E41)*100</f>
        <v>4.517350374288136</v>
      </c>
      <c r="H41" s="19">
        <v>10891</v>
      </c>
      <c r="I41" s="50">
        <v>11784</v>
      </c>
      <c r="J41" s="46">
        <f>((I41-H41)/H41)*100</f>
        <v>8.1994307226150038</v>
      </c>
      <c r="K41" s="19">
        <v>284016</v>
      </c>
      <c r="L41" s="50">
        <v>213739</v>
      </c>
      <c r="M41" s="46">
        <f>((L41-K41)/K41)*100</f>
        <v>-24.744028505436315</v>
      </c>
      <c r="N41" s="19"/>
      <c r="O41" s="55"/>
      <c r="P41" s="46"/>
    </row>
    <row r="42" spans="1:16">
      <c r="A42" s="9"/>
      <c r="B42" s="22"/>
      <c r="C42" s="51"/>
      <c r="D42" s="47"/>
      <c r="E42" s="22"/>
      <c r="F42" s="51"/>
      <c r="G42" s="47"/>
      <c r="H42" s="22"/>
      <c r="I42" s="51"/>
      <c r="J42" s="47"/>
      <c r="K42" s="22"/>
      <c r="L42" s="51"/>
      <c r="M42" s="47"/>
      <c r="N42" s="22"/>
      <c r="O42" s="56"/>
      <c r="P42" s="47"/>
    </row>
    <row r="43" spans="1:16">
      <c r="A43" s="10" t="s">
        <v>10</v>
      </c>
      <c r="B43" s="19">
        <v>6549</v>
      </c>
      <c r="C43" s="50">
        <v>6490</v>
      </c>
      <c r="D43" s="46">
        <f>((C43-B43)/B43)*100</f>
        <v>-0.90090090090090091</v>
      </c>
      <c r="E43" s="19">
        <v>333904</v>
      </c>
      <c r="F43" s="50">
        <v>356545</v>
      </c>
      <c r="G43" s="46">
        <f>((F43-E43)/E43)*100</f>
        <v>6.7806914562269398</v>
      </c>
      <c r="H43" s="19">
        <v>5671</v>
      </c>
      <c r="I43" s="50">
        <v>6870</v>
      </c>
      <c r="J43" s="46">
        <f>((I43-H43)/H43)*100</f>
        <v>21.142655616293425</v>
      </c>
      <c r="K43" s="19">
        <v>7793</v>
      </c>
      <c r="L43" s="50">
        <v>4890</v>
      </c>
      <c r="M43" s="46">
        <f>((L43-K43)/K43)*100</f>
        <v>-37.251379443089952</v>
      </c>
      <c r="N43" s="19">
        <v>300</v>
      </c>
      <c r="O43" s="50">
        <v>150</v>
      </c>
      <c r="P43" s="46">
        <f>((O43-N43)/N43)*100</f>
        <v>-50</v>
      </c>
    </row>
    <row r="44" spans="1:16">
      <c r="A44" s="9"/>
      <c r="B44" s="22"/>
      <c r="C44" s="51"/>
      <c r="D44" s="47"/>
      <c r="E44" s="22"/>
      <c r="F44" s="51"/>
      <c r="G44" s="47"/>
      <c r="H44" s="22"/>
      <c r="I44" s="51"/>
      <c r="J44" s="47"/>
      <c r="K44" s="22"/>
      <c r="L44" s="51"/>
      <c r="M44" s="47"/>
      <c r="N44" s="22"/>
      <c r="O44" s="57"/>
      <c r="P44" s="47"/>
    </row>
    <row r="45" spans="1:16">
      <c r="A45" s="10" t="s">
        <v>11</v>
      </c>
      <c r="B45" s="19">
        <v>7000</v>
      </c>
      <c r="C45" s="50">
        <v>7192</v>
      </c>
      <c r="D45" s="46">
        <f>((C45-B45)/B45)*100</f>
        <v>2.7428571428571429</v>
      </c>
      <c r="E45" s="19">
        <v>406486</v>
      </c>
      <c r="F45" s="50">
        <v>430043</v>
      </c>
      <c r="G45" s="46">
        <f>((F45-E45)/E45)*100</f>
        <v>5.7952795422228567</v>
      </c>
      <c r="H45" s="19">
        <v>12233</v>
      </c>
      <c r="I45" s="50">
        <v>11826</v>
      </c>
      <c r="J45" s="46">
        <f>((I45-H45)/H45)*100</f>
        <v>-3.3270661325921687</v>
      </c>
      <c r="K45" s="19">
        <v>11424</v>
      </c>
      <c r="L45" s="50">
        <v>6799</v>
      </c>
      <c r="M45" s="46">
        <f>((L45-K45)/K45)*100</f>
        <v>-40.484943977591037</v>
      </c>
      <c r="N45" s="19">
        <v>122</v>
      </c>
      <c r="O45" s="50">
        <v>61</v>
      </c>
      <c r="P45" s="46">
        <f>((O45-N45)/N45)*100</f>
        <v>-50</v>
      </c>
    </row>
    <row r="46" spans="1:16">
      <c r="A46" s="9"/>
      <c r="B46" s="22"/>
      <c r="C46" s="51"/>
      <c r="D46" s="49"/>
      <c r="E46" s="22"/>
      <c r="F46" s="51"/>
      <c r="G46" s="49"/>
      <c r="H46" s="22"/>
      <c r="I46" s="51"/>
      <c r="J46" s="49"/>
      <c r="K46" s="22"/>
      <c r="L46" s="23"/>
      <c r="M46" s="24"/>
      <c r="N46" s="25"/>
      <c r="O46" s="27"/>
      <c r="P46" s="25"/>
    </row>
    <row r="47" spans="1:16">
      <c r="A47" s="10" t="s">
        <v>12</v>
      </c>
      <c r="B47" s="19">
        <v>882</v>
      </c>
      <c r="C47" s="50">
        <v>1188</v>
      </c>
      <c r="D47" s="46">
        <f>((C47-B47)/B47)*100</f>
        <v>34.693877551020407</v>
      </c>
      <c r="E47" s="19">
        <v>2883</v>
      </c>
      <c r="F47" s="50">
        <v>22591</v>
      </c>
      <c r="G47" s="46">
        <f>((F47-E47)/E47)*100</f>
        <v>683.59347901491503</v>
      </c>
      <c r="H47" s="19">
        <v>143</v>
      </c>
      <c r="I47" s="50">
        <v>3</v>
      </c>
      <c r="J47" s="46">
        <f>((I47-H47)/H47)*100</f>
        <v>-97.902097902097907</v>
      </c>
      <c r="K47" s="20"/>
      <c r="L47" s="20"/>
      <c r="M47" s="31"/>
      <c r="N47" s="32"/>
      <c r="O47" s="26"/>
      <c r="P47" s="32"/>
    </row>
    <row r="48" spans="1:16">
      <c r="A48" s="9"/>
      <c r="B48" s="22"/>
      <c r="C48" s="51"/>
      <c r="D48" s="49"/>
      <c r="E48" s="22"/>
      <c r="F48" s="51"/>
      <c r="G48" s="49"/>
      <c r="H48" s="22"/>
      <c r="I48" s="51"/>
      <c r="J48" s="49"/>
      <c r="K48" s="23"/>
      <c r="L48" s="23"/>
      <c r="M48" s="23"/>
      <c r="N48" s="25"/>
      <c r="O48" s="27"/>
      <c r="P48" s="33"/>
    </row>
    <row r="49" spans="1:16">
      <c r="A49" s="10" t="s">
        <v>13</v>
      </c>
      <c r="B49" s="19">
        <v>2347</v>
      </c>
      <c r="C49" s="50">
        <v>2027</v>
      </c>
      <c r="D49" s="46">
        <f>((C49-B49)/B49)*100</f>
        <v>-13.634426927993182</v>
      </c>
      <c r="E49" s="19">
        <v>127464</v>
      </c>
      <c r="F49" s="50">
        <v>97257</v>
      </c>
      <c r="G49" s="46">
        <f>((F49-E49)/E49)*100</f>
        <v>-23.698456034645076</v>
      </c>
      <c r="H49" s="19">
        <v>2100</v>
      </c>
      <c r="I49" s="50">
        <v>2248</v>
      </c>
      <c r="J49" s="46">
        <f>((I49-H49)/H49)*100</f>
        <v>7.0476190476190474</v>
      </c>
      <c r="K49" s="20"/>
      <c r="L49" s="20"/>
      <c r="M49" s="20"/>
      <c r="N49" s="32"/>
      <c r="O49" s="26"/>
      <c r="P49" s="32"/>
    </row>
    <row r="50" spans="1:16">
      <c r="A50" s="9"/>
      <c r="B50" s="22"/>
      <c r="C50" s="51"/>
      <c r="D50" s="49"/>
      <c r="E50" s="22"/>
      <c r="F50" s="51"/>
      <c r="G50" s="49"/>
      <c r="H50" s="22"/>
      <c r="I50" s="51"/>
      <c r="J50" s="49"/>
      <c r="K50" s="27"/>
      <c r="L50" s="23"/>
      <c r="M50" s="23"/>
      <c r="N50" s="25"/>
      <c r="O50" s="27"/>
      <c r="P50" s="25"/>
    </row>
    <row r="51" spans="1:16">
      <c r="A51" s="10" t="s">
        <v>2</v>
      </c>
      <c r="B51" s="19">
        <v>1243</v>
      </c>
      <c r="C51" s="50">
        <v>1317</v>
      </c>
      <c r="D51" s="46">
        <f>((C51-B51)/B51)*100</f>
        <v>5.9533386967015289</v>
      </c>
      <c r="E51" s="19">
        <v>10051</v>
      </c>
      <c r="F51" s="50">
        <v>10137</v>
      </c>
      <c r="G51" s="46">
        <f>((F51-E51)/E51)*100</f>
        <v>0.8556362550989951</v>
      </c>
      <c r="H51" s="19">
        <v>16</v>
      </c>
      <c r="I51" s="50">
        <v>13</v>
      </c>
      <c r="J51" s="46">
        <f>((I51-H51)/H51)*100</f>
        <v>-18.75</v>
      </c>
      <c r="K51" s="26"/>
      <c r="L51" s="20"/>
      <c r="M51" s="20"/>
      <c r="N51" s="32"/>
      <c r="O51" s="26"/>
      <c r="P51" s="32"/>
    </row>
    <row r="52" spans="1:16">
      <c r="A52" s="17"/>
      <c r="B52" s="22"/>
      <c r="C52" s="51"/>
      <c r="D52" s="49"/>
      <c r="E52" s="22"/>
      <c r="F52" s="51"/>
      <c r="G52" s="49"/>
      <c r="H52" s="43"/>
      <c r="I52" s="23"/>
      <c r="J52" s="29"/>
      <c r="K52" s="27"/>
      <c r="L52" s="34"/>
      <c r="M52" s="34"/>
      <c r="N52" s="33"/>
      <c r="O52" s="28"/>
      <c r="P52" s="33"/>
    </row>
    <row r="53" spans="1:16">
      <c r="A53" s="10" t="s">
        <v>5</v>
      </c>
      <c r="B53" s="19">
        <v>3228</v>
      </c>
      <c r="C53" s="50">
        <v>2803</v>
      </c>
      <c r="D53" s="46">
        <f>((C53-B53)/B53)*100</f>
        <v>-13.166047087980173</v>
      </c>
      <c r="E53" s="19">
        <v>4850</v>
      </c>
      <c r="F53" s="50">
        <v>5408</v>
      </c>
      <c r="G53" s="46">
        <f>((F53-E53)/E53)*100</f>
        <v>11.505154639175258</v>
      </c>
      <c r="H53" s="44"/>
      <c r="I53" s="20"/>
      <c r="J53" s="35"/>
      <c r="K53" s="26"/>
      <c r="L53" s="20"/>
      <c r="M53" s="20"/>
      <c r="N53" s="32"/>
      <c r="O53" s="26"/>
      <c r="P53" s="32"/>
    </row>
    <row r="54" spans="1:16" ht="13.5" thickBot="1">
      <c r="A54" s="11"/>
      <c r="B54" s="36"/>
      <c r="C54" s="37"/>
      <c r="D54" s="45"/>
      <c r="E54" s="38"/>
      <c r="F54" s="37"/>
      <c r="G54" s="37"/>
      <c r="H54" s="40"/>
      <c r="I54" s="37"/>
      <c r="J54" s="39"/>
      <c r="K54" s="40"/>
      <c r="L54" s="37"/>
      <c r="M54" s="37"/>
      <c r="N54" s="41"/>
      <c r="O54" s="40"/>
      <c r="P54" s="42"/>
    </row>
    <row r="55" spans="1:16" ht="13.5" thickBot="1">
      <c r="A55" s="14" t="s">
        <v>4</v>
      </c>
      <c r="B55" s="58">
        <f>SUM(B37:B53)</f>
        <v>81306</v>
      </c>
      <c r="C55" s="59">
        <f>SUM(C37:C53)</f>
        <v>81307</v>
      </c>
      <c r="D55" s="18">
        <f>((C55-B55)/B55)*100</f>
        <v>1.2299215310063217E-3</v>
      </c>
      <c r="E55" s="58">
        <f>SUM(E37:E53)</f>
        <v>5416949</v>
      </c>
      <c r="F55" s="59">
        <f>SUM(F37:F53)</f>
        <v>5713815</v>
      </c>
      <c r="G55" s="18">
        <f>((F55-E55)/E55)*100</f>
        <v>5.480317425916323</v>
      </c>
      <c r="H55" s="58">
        <f>SUM(H37:H53)</f>
        <v>47785</v>
      </c>
      <c r="I55" s="59">
        <f>SUM(I37:I53)</f>
        <v>134794</v>
      </c>
      <c r="J55" s="18">
        <f>((I55-H55)/H55)*100</f>
        <v>182.08433608873079</v>
      </c>
      <c r="K55" s="58">
        <f>SUM(K37:K53)</f>
        <v>4540061</v>
      </c>
      <c r="L55" s="59">
        <f>SUM(L37:L53)</f>
        <v>4307193</v>
      </c>
      <c r="M55" s="18">
        <f>((L55-K55)/K55)*100</f>
        <v>-5.1291821849970738</v>
      </c>
      <c r="N55" s="58">
        <f>SUM(N37:N53)</f>
        <v>1067332</v>
      </c>
      <c r="O55" s="59">
        <f>SUM(O37:O54)</f>
        <v>1364863</v>
      </c>
      <c r="P55" s="18">
        <f>((O55-N55)/N55)*100</f>
        <v>27.876143505488454</v>
      </c>
    </row>
    <row r="56" spans="1:16">
      <c r="A56" t="s">
        <v>19</v>
      </c>
    </row>
    <row r="57" spans="1:16">
      <c r="A57" t="s">
        <v>20</v>
      </c>
    </row>
    <row r="58" spans="1:16">
      <c r="A58" s="83" t="s">
        <v>21</v>
      </c>
    </row>
  </sheetData>
  <mergeCells count="47">
    <mergeCell ref="N35:N36"/>
    <mergeCell ref="O35:O36"/>
    <mergeCell ref="P35:P36"/>
    <mergeCell ref="A35:A36"/>
    <mergeCell ref="B35:B36"/>
    <mergeCell ref="C35:C36"/>
    <mergeCell ref="D35:D36"/>
    <mergeCell ref="G35:G36"/>
    <mergeCell ref="K34:M34"/>
    <mergeCell ref="E35:E36"/>
    <mergeCell ref="F35:F36"/>
    <mergeCell ref="H35:H36"/>
    <mergeCell ref="I35:I36"/>
    <mergeCell ref="J35:J36"/>
    <mergeCell ref="K35:K36"/>
    <mergeCell ref="M35:M36"/>
    <mergeCell ref="L35:L36"/>
    <mergeCell ref="E34:G34"/>
    <mergeCell ref="A32:P32"/>
    <mergeCell ref="A33:P33"/>
    <mergeCell ref="B34:D34"/>
    <mergeCell ref="A10:A11"/>
    <mergeCell ref="P10:P11"/>
    <mergeCell ref="M10:M11"/>
    <mergeCell ref="H10:H11"/>
    <mergeCell ref="D10:D11"/>
    <mergeCell ref="E10:E11"/>
    <mergeCell ref="O10:O11"/>
    <mergeCell ref="N10:N11"/>
    <mergeCell ref="F10:F11"/>
    <mergeCell ref="K10:K11"/>
    <mergeCell ref="G10:G11"/>
    <mergeCell ref="H34:J34"/>
    <mergeCell ref="N34:P34"/>
    <mergeCell ref="I10:I11"/>
    <mergeCell ref="B10:B11"/>
    <mergeCell ref="C10:C11"/>
    <mergeCell ref="K2:Z2"/>
    <mergeCell ref="E9:G9"/>
    <mergeCell ref="H9:J9"/>
    <mergeCell ref="K9:M9"/>
    <mergeCell ref="A7:P7"/>
    <mergeCell ref="A8:P8"/>
    <mergeCell ref="N9:P9"/>
    <mergeCell ref="B9:D9"/>
    <mergeCell ref="L10:L11"/>
    <mergeCell ref="J10:J11"/>
  </mergeCells>
  <phoneticPr fontId="1" type="noConversion"/>
  <pageMargins left="0.59" right="0.2" top="0.28999999999999998" bottom="0.75" header="0.14000000000000001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 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Bošković</dc:creator>
  <cp:lastModifiedBy>dradas</cp:lastModifiedBy>
  <cp:lastPrinted>2014-10-13T10:52:42Z</cp:lastPrinted>
  <dcterms:created xsi:type="dcterms:W3CDTF">2006-06-06T13:31:07Z</dcterms:created>
  <dcterms:modified xsi:type="dcterms:W3CDTF">2014-10-13T10:55:01Z</dcterms:modified>
</cp:coreProperties>
</file>